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mc:AlternateContent xmlns:mc="http://schemas.openxmlformats.org/markup-compatibility/2006">
    <mc:Choice Requires="x15">
      <x15ac:absPath xmlns:x15ac="http://schemas.microsoft.com/office/spreadsheetml/2010/11/ac" url="G:\PW Admin\ROAD\RMRA SB1 PROJECTS\26-27 RMRA SB1 Projects\"/>
    </mc:Choice>
  </mc:AlternateContent>
  <xr:revisionPtr revIDLastSave="0" documentId="13_ncr:1_{480307EA-8299-430D-83D5-9F40DAF05DBE}" xr6:coauthVersionLast="47" xr6:coauthVersionMax="47" xr10:uidLastSave="{00000000-0000-0000-0000-000000000000}"/>
  <bookViews>
    <workbookView xWindow="-120" yWindow="-120" windowWidth="29040" windowHeight="15720" tabRatio="591" xr2:uid="{00000000-000D-0000-FFFF-FFFF00000000}"/>
  </bookViews>
  <sheets>
    <sheet name="26-27" sheetId="1" r:id="rId1"/>
  </sheets>
  <definedNames>
    <definedName name="_xlnm.Print_Area" localSheetId="0">'26-27'!$A$1:$M$32</definedName>
    <definedName name="_xlnm.Print_Titles" localSheetId="0">'26-27'!$1:$7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9" i="1" l="1"/>
  <c r="K17" i="1" l="1"/>
  <c r="L32" i="1" s="1"/>
  <c r="K20" i="1" l="1"/>
  <c r="K21"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tc={52D32DC7-0913-4061-AF60-5E6671912202}</author>
    <author>Todd Lamanna</author>
  </authors>
  <commentList>
    <comment ref="L4" authorId="0" shapeId="0" xr:uid="{52D32DC7-0913-4061-AF60-5E6671912202}">
      <text>
        <t>[Threaded comment]
Your version of Excel allows you to read this threaded comment; however, any edits to it will get removed if the file is opened in a newer version of Excel. Learn more: https://go.microsoft.com/fwlink/?linkid=870924
Comment:
    We do recommend providing state and completion dates, since that is the information required when entering it into CalSMART</t>
      </text>
    </comment>
    <comment ref="D16" authorId="1" shapeId="0" xr:uid="{00000000-0006-0000-0000-000001000000}">
      <text>
        <r>
          <rPr>
            <b/>
            <sz val="9"/>
            <color indexed="81"/>
            <rFont val="Tahoma"/>
            <charset val="1"/>
          </rPr>
          <t>Todd Lamanna:</t>
        </r>
        <r>
          <rPr>
            <sz val="9"/>
            <color indexed="81"/>
            <rFont val="Tahoma"/>
            <charset val="1"/>
          </rPr>
          <t xml:space="preserve">
Including Autoserve costs</t>
        </r>
      </text>
    </comment>
  </commentList>
</comments>
</file>

<file path=xl/sharedStrings.xml><?xml version="1.0" encoding="utf-8"?>
<sst xmlns="http://schemas.openxmlformats.org/spreadsheetml/2006/main" count="160" uniqueCount="118">
  <si>
    <t>Begin</t>
  </si>
  <si>
    <t xml:space="preserve">End </t>
  </si>
  <si>
    <t>Estimate</t>
  </si>
  <si>
    <t>Mile Post</t>
  </si>
  <si>
    <t>Number</t>
  </si>
  <si>
    <t>Road</t>
  </si>
  <si>
    <t xml:space="preserve">Road </t>
  </si>
  <si>
    <t>Length</t>
  </si>
  <si>
    <t xml:space="preserve"> Project Description</t>
  </si>
  <si>
    <t xml:space="preserve">Work </t>
  </si>
  <si>
    <t>Order Num</t>
  </si>
  <si>
    <t>Completion</t>
  </si>
  <si>
    <t>Date Est.</t>
  </si>
  <si>
    <t>Dist.</t>
  </si>
  <si>
    <t>Est. Useful</t>
  </si>
  <si>
    <t>Life (Years)</t>
  </si>
  <si>
    <t>ROAD MAINTENANCE AND REHABILITAION (RMRA) PROJECT LIST</t>
  </si>
  <si>
    <t>CAMS Project Number</t>
  </si>
  <si>
    <t>Project</t>
  </si>
  <si>
    <t>Title</t>
  </si>
  <si>
    <t>Road Name / Location</t>
  </si>
  <si>
    <t>1-2</t>
  </si>
  <si>
    <t>All</t>
  </si>
  <si>
    <t>5-7</t>
  </si>
  <si>
    <t>Location will be determined by priority based on routine Retroreflecivity Study. Locations subject to change based upon needs and available resources throughout the year.</t>
  </si>
  <si>
    <t>Gravel Road Maintenance</t>
  </si>
  <si>
    <t>1-5</t>
  </si>
  <si>
    <t>1-3</t>
  </si>
  <si>
    <t xml:space="preserve">This routine maintenance item includes restriping Centerline, edge line and reapplying painted and thermoplastic legends stop bars and crosswalks Countywide. </t>
  </si>
  <si>
    <t>Maintenance/Rehabilitation of existing unpaved shoulder</t>
  </si>
  <si>
    <t xml:space="preserve">This routine maintenance item will consist of re-profiling, grading and adding aggregate base material were needed. </t>
  </si>
  <si>
    <t>Culvert and Ditch Maintenance</t>
  </si>
  <si>
    <t xml:space="preserve">This project consists of hazard tree removal, tree trimming, mowing and road side grass and weed control. Countywide. </t>
  </si>
  <si>
    <t xml:space="preserve">This routine maintenance item includes gravel  grading and surface application of crushed rock. </t>
  </si>
  <si>
    <t xml:space="preserve">Pavement patching </t>
  </si>
  <si>
    <t>N/A</t>
  </si>
  <si>
    <t>Sign upgrade and Maintenance  - Countywide-</t>
  </si>
  <si>
    <t>Roadway Striping and Pavement Markings. - Countywide-</t>
  </si>
  <si>
    <t>Per District Project Allocation</t>
  </si>
  <si>
    <t>SB-1 Routine Maintenance Project List</t>
  </si>
  <si>
    <t>Roadside Tree Trimming and  Vegetation Management</t>
  </si>
  <si>
    <t>SB-1 Preventative Maintenance Project List</t>
  </si>
  <si>
    <t>Project consists of pothole repair, thin asphalt overlay, crack fill and sealing, with the intent of repairing unsafe, damaged or failing roadway.</t>
  </si>
  <si>
    <t xml:space="preserve">This project will consist of debris removal from drainages, ditches and culverts, reestablishing ditch lines. In an effort to maintain flow lines and reduce the potential for flooding and sediment disbursement into waterways. </t>
  </si>
  <si>
    <t>Total left for Rehab Projects</t>
  </si>
  <si>
    <t>Routine Maintenance Total</t>
  </si>
  <si>
    <t>Rehab Project Total</t>
  </si>
  <si>
    <t>SB-1 RMRA PROJECT ESTIMATE TOTAL</t>
  </si>
  <si>
    <t>20/21 RMRA Allocation</t>
  </si>
  <si>
    <t>2</t>
  </si>
  <si>
    <t>1</t>
  </si>
  <si>
    <t>3</t>
  </si>
  <si>
    <t>4</t>
  </si>
  <si>
    <t>5</t>
  </si>
  <si>
    <t xml:space="preserve">Chip Seal District 3 </t>
  </si>
  <si>
    <t xml:space="preserve">Chip Seal District 4 </t>
  </si>
  <si>
    <t>Chip Seal District 5</t>
  </si>
  <si>
    <t>6</t>
  </si>
  <si>
    <t>Chip Seal District 6</t>
  </si>
  <si>
    <t>Project consists of asphalt repair with follow-up 3/8" chip seal.</t>
  </si>
  <si>
    <t>Aggregate Production/Purchase</t>
  </si>
  <si>
    <t>MP 0</t>
  </si>
  <si>
    <t>Chip Seal  District 1</t>
  </si>
  <si>
    <t xml:space="preserve">Various location throughout Siskiyou County based on need. Planed areas include Mt Shasta area, Montague area,Gazelle area,Scott valley area, Butte valley area and the Happy Camp area. </t>
  </si>
  <si>
    <t xml:space="preserve">Various location throughout Siskiyou County based on need. Planed areas include Klamath River Rd, McCloud area and the Mt Shasta area, Yreka and Montague area, Scott Valley area. </t>
  </si>
  <si>
    <t>Maintenance of Public Works Equipment.</t>
  </si>
  <si>
    <t xml:space="preserve">Project consists of repair and servicing of Public Works equipment.  </t>
  </si>
  <si>
    <t xml:space="preserve"> Various locations throughout Siskiyou County that currently have existing paint or thermoplastic pavement markings. Areas include Mt Shasta, Montague, Scott valley, Dorris, Tulelake, Happy camp, Gazelle, and Yreka. </t>
  </si>
  <si>
    <t>This is a Countywide project. Priority will be dictated by need and roadway safety. Areas include Yreka, Montague, Scott Valley, Mt Shasta, Gazelle, Dorris, Happy Camp, and Tulelake.</t>
  </si>
  <si>
    <t>This will be  a Countywide project. Shoulder improvements will be prioritized by current condition. Areas include Montague Yreka, Gazelle, Scott Valley, Dorris, and Mt Shasta.</t>
  </si>
  <si>
    <t xml:space="preserve">Various location Countywide. Roads include but are not limited to: Louie Road, Old State Hwy, Sheepy Creek Road, Dorris Brownell Road, Willow Creek Red Rock Road, Big Springs Road, York Road, Willow Creek Road, Crushed rock application will be prioritized by need. </t>
  </si>
  <si>
    <t>Located at all facilities; Cental Shop Yreka, Gazelle Shop, Mt Shata Shop, Etna Shop, Fort Jones Shop, Dorris Shop, Happy Camp Shop, Forks Salmon Shop.</t>
  </si>
  <si>
    <t>Meiss Lake Sams Neck Road.</t>
  </si>
  <si>
    <t>8Q020</t>
  </si>
  <si>
    <t xml:space="preserve"> MP 0 </t>
  </si>
  <si>
    <t>ATTACHMENT "A"</t>
  </si>
  <si>
    <t>This project includes procurement of sign materials, upgrading of Regulatory signs to meet the Retroreflecivity requirement. Project will also include maintenance of road side delineation and post repair.</t>
  </si>
  <si>
    <t xml:space="preserve">This project will consist of production of aggregate materials at the County's Yellow Butte, Little Lynn, and aggregate purchases for Districts 4,5 and 6. </t>
  </si>
  <si>
    <t xml:space="preserve">Yellow Butte cinder production and other aggregate purchases.  Little Lynn Pit crushing contract. </t>
  </si>
  <si>
    <t xml:space="preserve">Chip Seal District 2 </t>
  </si>
  <si>
    <t>SISKIYOU COUNTY SB-1 2026/27</t>
  </si>
  <si>
    <t>Harry Cash.</t>
  </si>
  <si>
    <t>7L01</t>
  </si>
  <si>
    <t>W.A Barr Rd.</t>
  </si>
  <si>
    <t>Project consists of asphalt leveling course.</t>
  </si>
  <si>
    <t>2m22</t>
  </si>
  <si>
    <t>MP, 1.4</t>
  </si>
  <si>
    <t>MP, 4</t>
  </si>
  <si>
    <t>Siskiyou Ave.</t>
  </si>
  <si>
    <t>6K02</t>
  </si>
  <si>
    <t>MP 1.85</t>
  </si>
  <si>
    <t xml:space="preserve">MP, 3 </t>
  </si>
  <si>
    <t>Oro Fino Rd, Lighthill Rd.</t>
  </si>
  <si>
    <t>5G025, 4G04</t>
  </si>
  <si>
    <t>MP 3.23, MP 5.78</t>
  </si>
  <si>
    <t>MP 1.63   MP 5.04</t>
  </si>
  <si>
    <t xml:space="preserve"> 1.6, 0.74</t>
  </si>
  <si>
    <t>East Callahan Rd, Fay Lane</t>
  </si>
  <si>
    <t>4G008, 3G006</t>
  </si>
  <si>
    <t>MP 3.01, MP 0.98</t>
  </si>
  <si>
    <t>MP 0, MP 0</t>
  </si>
  <si>
    <t>MP 3.6</t>
  </si>
  <si>
    <t xml:space="preserve">2026/27 RMRA </t>
  </si>
  <si>
    <t>2103-RD 2627 SIGNS</t>
  </si>
  <si>
    <t>2103-RD 2627 VEG MGT</t>
  </si>
  <si>
    <t>2103-RD 2627 GRVL RDS</t>
  </si>
  <si>
    <t>2103-RD 2627 AGG PROD</t>
  </si>
  <si>
    <t>2103-RD 2627 SHOULDER</t>
  </si>
  <si>
    <t>2103-RD 2627 DITCH</t>
  </si>
  <si>
    <t>2103-RD 2627 PACTH</t>
  </si>
  <si>
    <t>2103-RD 2627 EQUIP MT</t>
  </si>
  <si>
    <t>2103-RD RMRA 2627 A</t>
  </si>
  <si>
    <t>2103-RD RMRA 2627 B</t>
  </si>
  <si>
    <t>2103-RD RMRA 2627 C</t>
  </si>
  <si>
    <t>2103-RD RMRA 2627 D</t>
  </si>
  <si>
    <t>2103-RD RMRA 2627 E</t>
  </si>
  <si>
    <t>2103-RD RMRA 2627 F</t>
  </si>
  <si>
    <t>2103-RD 2627 STRIP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</si>
</sst>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_);[Red]\(&quot;$&quot;#,##0.00\)"/>
    <numFmt numFmtId="42" formatCode="_(&quot;$&quot;* #,##0_);_(&quot;$&quot;* \(#,##0\);_(&quot;$&quot;* &quot;-&quot;_);_(@_)"/>
    <numFmt numFmtId="44" formatCode="_(&quot;$&quot;* #,##0.00_);_(&quot;$&quot;* \(#,##0.00\);_(&quot;$&quot;* &quot;-&quot;??_);_(@_)"/>
    <numFmt numFmtId="164" formatCode="&quot;$&quot;#,##0.00"/>
  </numFmts>
  <fonts count="24" x14ac:knownFonts="1">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sz val="10"/>
      <name val="Arial"/>
      <family val="2"/>
    </font>
    <font>
      <sz val="10"/>
      <name val="Arial Black"/>
      <family val="2"/>
    </font>
    <font>
      <i/>
      <sz val="10"/>
      <name val="Arial"/>
      <family val="2"/>
    </font>
    <font>
      <sz val="10"/>
      <color rgb="FFFF0000"/>
      <name val="Arial"/>
      <family val="2"/>
    </font>
    <font>
      <sz val="20"/>
      <name val="Cambria"/>
      <family val="1"/>
      <scheme val="major"/>
    </font>
    <font>
      <i/>
      <sz val="9"/>
      <name val="Arial"/>
      <family val="2"/>
    </font>
    <font>
      <sz val="9"/>
      <name val="Arial"/>
      <family val="2"/>
    </font>
    <font>
      <i/>
      <sz val="10"/>
      <color rgb="FFFF0000"/>
      <name val="Arial"/>
      <family val="2"/>
    </font>
    <font>
      <i/>
      <sz val="8"/>
      <color rgb="FFFF0000"/>
      <name val="Arial"/>
      <family val="2"/>
    </font>
    <font>
      <sz val="11"/>
      <name val="Arial"/>
      <family val="2"/>
    </font>
    <font>
      <b/>
      <sz val="11"/>
      <name val="Arial"/>
      <family val="2"/>
    </font>
    <font>
      <i/>
      <sz val="11"/>
      <color rgb="FFFF0000"/>
      <name val="Arial"/>
      <family val="2"/>
    </font>
    <font>
      <sz val="11"/>
      <color rgb="FFFF0000"/>
      <name val="Arial"/>
      <family val="2"/>
    </font>
    <font>
      <b/>
      <i/>
      <sz val="11"/>
      <color rgb="FFFF0000"/>
      <name val="Arial"/>
      <family val="2"/>
    </font>
    <font>
      <b/>
      <sz val="11"/>
      <color rgb="FFFF0000"/>
      <name val="Arial"/>
      <family val="2"/>
    </font>
    <font>
      <b/>
      <i/>
      <sz val="12"/>
      <name val="Arial"/>
      <family val="2"/>
    </font>
    <font>
      <b/>
      <sz val="9"/>
      <color indexed="81"/>
      <name val="Tahoma"/>
      <charset val="1"/>
    </font>
    <font>
      <sz val="9"/>
      <color indexed="81"/>
      <name val="Tahoma"/>
      <charset val="1"/>
    </font>
    <font>
      <b/>
      <sz val="10"/>
      <name val="Arial"/>
      <family val="2"/>
    </font>
  </fonts>
  <fills count="6">
    <fill>
      <patternFill patternType="none"/>
    </fill>
    <fill>
      <patternFill patternType="gray125"/>
    </fill>
    <fill>
      <patternFill patternType="solid">
        <fgColor theme="2"/>
        <bgColor indexed="64"/>
      </patternFill>
    </fill>
    <fill>
      <patternFill patternType="solid">
        <fgColor theme="2" tint="-9.9978637043366805E-2"/>
        <bgColor indexed="64"/>
      </patternFill>
    </fill>
    <fill>
      <patternFill patternType="solid">
        <fgColor theme="6" tint="0.59999389629810485"/>
        <bgColor indexed="64"/>
      </patternFill>
    </fill>
    <fill>
      <patternFill patternType="solid">
        <fgColor theme="5" tint="0.39997558519241921"/>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top style="double">
        <color indexed="64"/>
      </top>
      <bottom style="thin">
        <color indexed="64"/>
      </bottom>
      <diagonal/>
    </border>
    <border>
      <left style="thin">
        <color indexed="64"/>
      </left>
      <right/>
      <top style="thin">
        <color indexed="64"/>
      </top>
      <bottom style="double">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style="double">
        <color indexed="64"/>
      </left>
      <right style="double">
        <color indexed="64"/>
      </right>
      <top style="double">
        <color indexed="64"/>
      </top>
      <bottom style="double">
        <color indexed="64"/>
      </bottom>
      <diagonal/>
    </border>
    <border>
      <left style="double">
        <color indexed="64"/>
      </left>
      <right style="double">
        <color indexed="64"/>
      </right>
      <top/>
      <bottom style="double">
        <color indexed="64"/>
      </bottom>
      <diagonal/>
    </border>
    <border>
      <left/>
      <right style="thin">
        <color indexed="64"/>
      </right>
      <top/>
      <bottom style="double">
        <color indexed="64"/>
      </bottom>
      <diagonal/>
    </border>
  </borders>
  <cellStyleXfs count="11">
    <xf numFmtId="0" fontId="0" fillId="0" borderId="0"/>
    <xf numFmtId="44" fontId="3" fillId="0" borderId="0" applyFont="0" applyFill="0" applyBorder="0" applyAlignment="0" applyProtection="0"/>
    <xf numFmtId="0" fontId="6" fillId="0" borderId="0"/>
    <xf numFmtId="0" fontId="3" fillId="0" borderId="0"/>
    <xf numFmtId="0" fontId="3" fillId="0" borderId="0"/>
    <xf numFmtId="0" fontId="3" fillId="0" borderId="0"/>
    <xf numFmtId="0" fontId="2" fillId="0" borderId="0"/>
    <xf numFmtId="44" fontId="2" fillId="0" borderId="0" applyFont="0" applyFill="0" applyBorder="0" applyAlignment="0" applyProtection="0"/>
    <xf numFmtId="0" fontId="6" fillId="0" borderId="0"/>
    <xf numFmtId="0" fontId="1" fillId="0" borderId="0"/>
    <xf numFmtId="44" fontId="1" fillId="0" borderId="0" applyFont="0" applyFill="0" applyBorder="0" applyAlignment="0" applyProtection="0"/>
  </cellStyleXfs>
  <cellXfs count="95">
    <xf numFmtId="0" fontId="0" fillId="0" borderId="0" xfId="0"/>
    <xf numFmtId="44" fontId="0" fillId="0" borderId="0" xfId="0" applyNumberFormat="1"/>
    <xf numFmtId="0" fontId="5" fillId="0" borderId="0" xfId="0" applyFont="1"/>
    <xf numFmtId="44" fontId="5" fillId="0" borderId="0" xfId="0" applyNumberFormat="1" applyFont="1"/>
    <xf numFmtId="0" fontId="0" fillId="0" borderId="0" xfId="0" applyAlignment="1">
      <alignment horizontal="center"/>
    </xf>
    <xf numFmtId="44" fontId="0" fillId="0" borderId="0" xfId="1" applyFont="1" applyBorder="1"/>
    <xf numFmtId="0" fontId="5" fillId="0" borderId="0" xfId="0" applyFont="1" applyAlignment="1">
      <alignment horizontal="center"/>
    </xf>
    <xf numFmtId="0" fontId="0" fillId="0" borderId="0" xfId="0" applyAlignment="1">
      <alignment horizontal="left"/>
    </xf>
    <xf numFmtId="0" fontId="5" fillId="0" borderId="0" xfId="0" applyFont="1" applyAlignment="1">
      <alignment horizontal="left"/>
    </xf>
    <xf numFmtId="0" fontId="7" fillId="3" borderId="5" xfId="0" applyFont="1" applyFill="1" applyBorder="1" applyAlignment="1">
      <alignment horizontal="center"/>
    </xf>
    <xf numFmtId="0" fontId="0" fillId="2" borderId="1" xfId="0" applyFill="1" applyBorder="1" applyAlignment="1">
      <alignment horizontal="center"/>
    </xf>
    <xf numFmtId="0" fontId="0" fillId="0" borderId="2" xfId="0" applyBorder="1" applyAlignment="1">
      <alignment horizontal="center"/>
    </xf>
    <xf numFmtId="0" fontId="7" fillId="3" borderId="8" xfId="0" applyFont="1" applyFill="1" applyBorder="1" applyAlignment="1">
      <alignment horizontal="left"/>
    </xf>
    <xf numFmtId="0" fontId="0" fillId="2" borderId="14" xfId="0" applyFill="1" applyBorder="1" applyAlignment="1">
      <alignment horizontal="center"/>
    </xf>
    <xf numFmtId="0" fontId="3" fillId="0" borderId="0" xfId="0" applyFont="1"/>
    <xf numFmtId="44" fontId="0" fillId="0" borderId="2" xfId="1" applyFont="1" applyFill="1" applyBorder="1" applyAlignment="1">
      <alignment horizontal="center"/>
    </xf>
    <xf numFmtId="44" fontId="0" fillId="0" borderId="0" xfId="1" applyFont="1" applyFill="1" applyBorder="1" applyAlignment="1">
      <alignment horizontal="center"/>
    </xf>
    <xf numFmtId="0" fontId="7" fillId="0" borderId="2" xfId="0" applyFont="1" applyBorder="1" applyAlignment="1">
      <alignment horizontal="left"/>
    </xf>
    <xf numFmtId="0" fontId="7" fillId="0" borderId="0" xfId="0" applyFont="1" applyAlignment="1">
      <alignment horizontal="center"/>
    </xf>
    <xf numFmtId="0" fontId="7" fillId="0" borderId="2" xfId="0" applyFont="1" applyBorder="1" applyAlignment="1">
      <alignment horizontal="center"/>
    </xf>
    <xf numFmtId="0" fontId="11" fillId="0" borderId="0" xfId="0" applyFont="1"/>
    <xf numFmtId="42" fontId="0" fillId="0" borderId="3" xfId="1" applyNumberFormat="1" applyFont="1" applyBorder="1" applyAlignment="1">
      <alignment horizontal="center"/>
    </xf>
    <xf numFmtId="0" fontId="7" fillId="0" borderId="3" xfId="0" applyFont="1" applyBorder="1" applyAlignment="1">
      <alignment horizontal="center"/>
    </xf>
    <xf numFmtId="0" fontId="0" fillId="0" borderId="3" xfId="0" applyBorder="1" applyAlignment="1">
      <alignment horizontal="center"/>
    </xf>
    <xf numFmtId="44" fontId="0" fillId="0" borderId="19" xfId="1" applyFont="1" applyFill="1" applyBorder="1" applyAlignment="1">
      <alignment horizontal="center"/>
    </xf>
    <xf numFmtId="44" fontId="4" fillId="0" borderId="18" xfId="0" applyNumberFormat="1" applyFont="1" applyBorder="1"/>
    <xf numFmtId="44" fontId="0" fillId="0" borderId="15" xfId="1" applyFont="1" applyBorder="1" applyAlignment="1">
      <alignment horizontal="center"/>
    </xf>
    <xf numFmtId="0" fontId="12" fillId="0" borderId="2" xfId="0" applyFont="1" applyBorder="1" applyAlignment="1">
      <alignment horizontal="center"/>
    </xf>
    <xf numFmtId="8" fontId="8" fillId="0" borderId="2" xfId="1" applyNumberFormat="1" applyFont="1" applyFill="1" applyBorder="1" applyAlignment="1">
      <alignment horizontal="right"/>
    </xf>
    <xf numFmtId="44" fontId="13" fillId="0" borderId="23" xfId="1" applyFont="1" applyFill="1" applyBorder="1" applyAlignment="1">
      <alignment horizontal="center"/>
    </xf>
    <xf numFmtId="0" fontId="7" fillId="5" borderId="6" xfId="0" applyFont="1" applyFill="1" applyBorder="1" applyAlignment="1">
      <alignment horizontal="center"/>
    </xf>
    <xf numFmtId="0" fontId="7" fillId="5" borderId="6" xfId="0" applyFont="1" applyFill="1" applyBorder="1" applyAlignment="1">
      <alignment horizontal="left"/>
    </xf>
    <xf numFmtId="0" fontId="7" fillId="5" borderId="11" xfId="0" applyFont="1" applyFill="1" applyBorder="1" applyAlignment="1">
      <alignment horizontal="center"/>
    </xf>
    <xf numFmtId="0" fontId="7" fillId="5" borderId="7" xfId="0" applyFont="1" applyFill="1" applyBorder="1" applyAlignment="1">
      <alignment horizontal="center"/>
    </xf>
    <xf numFmtId="0" fontId="10" fillId="5" borderId="7" xfId="0" applyFont="1" applyFill="1" applyBorder="1" applyAlignment="1">
      <alignment horizontal="center"/>
    </xf>
    <xf numFmtId="0" fontId="7" fillId="5" borderId="9" xfId="0" applyFont="1" applyFill="1" applyBorder="1" applyAlignment="1">
      <alignment horizontal="center"/>
    </xf>
    <xf numFmtId="0" fontId="7" fillId="5" borderId="12" xfId="0" applyFont="1" applyFill="1" applyBorder="1" applyAlignment="1">
      <alignment horizontal="center"/>
    </xf>
    <xf numFmtId="0" fontId="7" fillId="5" borderId="10" xfId="0" applyFont="1" applyFill="1" applyBorder="1" applyAlignment="1">
      <alignment horizontal="center"/>
    </xf>
    <xf numFmtId="0" fontId="7" fillId="5" borderId="0" xfId="0" applyFont="1" applyFill="1" applyAlignment="1">
      <alignment horizontal="center"/>
    </xf>
    <xf numFmtId="0" fontId="3" fillId="0" borderId="0" xfId="0" applyFont="1" applyAlignment="1">
      <alignment horizontal="left" vertical="center"/>
    </xf>
    <xf numFmtId="49" fontId="14" fillId="4" borderId="1" xfId="0" applyNumberFormat="1" applyFont="1" applyFill="1" applyBorder="1" applyAlignment="1">
      <alignment horizontal="left" vertical="center" wrapText="1"/>
    </xf>
    <xf numFmtId="0" fontId="14" fillId="4" borderId="1" xfId="0" applyFont="1" applyFill="1" applyBorder="1" applyAlignment="1">
      <alignment horizontal="left" vertical="center" wrapText="1"/>
    </xf>
    <xf numFmtId="0" fontId="14" fillId="4" borderId="1" xfId="0" applyFont="1" applyFill="1" applyBorder="1" applyAlignment="1">
      <alignment horizontal="left" vertical="center"/>
    </xf>
    <xf numFmtId="0" fontId="14" fillId="4" borderId="4" xfId="0" applyFont="1" applyFill="1" applyBorder="1" applyAlignment="1">
      <alignment horizontal="left" vertical="center"/>
    </xf>
    <xf numFmtId="49" fontId="14" fillId="4" borderId="1" xfId="0" applyNumberFormat="1" applyFont="1" applyFill="1" applyBorder="1" applyAlignment="1">
      <alignment horizontal="center" vertical="center"/>
    </xf>
    <xf numFmtId="0" fontId="14" fillId="4" borderId="1" xfId="0" applyFont="1" applyFill="1" applyBorder="1" applyAlignment="1">
      <alignment vertical="center" wrapText="1"/>
    </xf>
    <xf numFmtId="0" fontId="15" fillId="4" borderId="1" xfId="0" applyFont="1" applyFill="1" applyBorder="1"/>
    <xf numFmtId="49" fontId="14" fillId="4" borderId="1" xfId="0" applyNumberFormat="1" applyFont="1" applyFill="1" applyBorder="1" applyAlignment="1">
      <alignment horizontal="center"/>
    </xf>
    <xf numFmtId="0" fontId="14" fillId="4" borderId="1" xfId="0" applyFont="1" applyFill="1" applyBorder="1" applyAlignment="1">
      <alignment horizontal="center"/>
    </xf>
    <xf numFmtId="8" fontId="14" fillId="4" borderId="1" xfId="0" applyNumberFormat="1" applyFont="1" applyFill="1" applyBorder="1" applyAlignment="1">
      <alignment horizontal="center"/>
    </xf>
    <xf numFmtId="8" fontId="14" fillId="4" borderId="1" xfId="1" applyNumberFormat="1" applyFont="1" applyFill="1" applyBorder="1" applyAlignment="1">
      <alignment horizontal="center"/>
    </xf>
    <xf numFmtId="14" fontId="14" fillId="4" borderId="1" xfId="1" applyNumberFormat="1" applyFont="1" applyFill="1" applyBorder="1" applyAlignment="1">
      <alignment horizontal="center"/>
    </xf>
    <xf numFmtId="0" fontId="14" fillId="4" borderId="1" xfId="0" applyFont="1" applyFill="1" applyBorder="1" applyAlignment="1">
      <alignment horizontal="center" vertical="center"/>
    </xf>
    <xf numFmtId="2" fontId="14" fillId="4" borderId="1" xfId="0" applyNumberFormat="1" applyFont="1" applyFill="1" applyBorder="1" applyAlignment="1">
      <alignment horizontal="center"/>
    </xf>
    <xf numFmtId="2" fontId="14" fillId="4" borderId="1" xfId="2" applyNumberFormat="1" applyFont="1" applyFill="1" applyBorder="1" applyAlignment="1" applyProtection="1">
      <alignment horizontal="center"/>
      <protection locked="0"/>
    </xf>
    <xf numFmtId="8" fontId="14" fillId="4" borderId="1" xfId="1" quotePrefix="1" applyNumberFormat="1" applyFont="1" applyFill="1" applyBorder="1" applyAlignment="1">
      <alignment horizontal="center"/>
    </xf>
    <xf numFmtId="0" fontId="14" fillId="4" borderId="16" xfId="0" applyFont="1" applyFill="1" applyBorder="1" applyAlignment="1">
      <alignment horizontal="center"/>
    </xf>
    <xf numFmtId="2" fontId="14" fillId="4" borderId="16" xfId="2" applyNumberFormat="1" applyFont="1" applyFill="1" applyBorder="1" applyAlignment="1" applyProtection="1">
      <alignment horizontal="center"/>
      <protection locked="0"/>
    </xf>
    <xf numFmtId="8" fontId="14" fillId="4" borderId="16" xfId="1" applyNumberFormat="1" applyFont="1" applyFill="1" applyBorder="1" applyAlignment="1">
      <alignment horizontal="center"/>
    </xf>
    <xf numFmtId="164" fontId="14" fillId="4" borderId="1" xfId="1" applyNumberFormat="1" applyFont="1" applyFill="1" applyBorder="1" applyAlignment="1">
      <alignment horizontal="center"/>
    </xf>
    <xf numFmtId="0" fontId="14" fillId="0" borderId="0" xfId="0" applyFont="1" applyAlignment="1">
      <alignment horizontal="center"/>
    </xf>
    <xf numFmtId="0" fontId="14" fillId="0" borderId="0" xfId="0" applyFont="1" applyAlignment="1">
      <alignment horizontal="left"/>
    </xf>
    <xf numFmtId="0" fontId="14" fillId="0" borderId="0" xfId="0" applyFont="1"/>
    <xf numFmtId="8" fontId="17" fillId="4" borderId="14" xfId="1" applyNumberFormat="1" applyFont="1" applyFill="1" applyBorder="1" applyAlignment="1">
      <alignment horizontal="right"/>
    </xf>
    <xf numFmtId="44" fontId="14" fillId="4" borderId="1" xfId="1" applyFont="1" applyFill="1" applyBorder="1" applyAlignment="1">
      <alignment horizontal="center"/>
    </xf>
    <xf numFmtId="0" fontId="14" fillId="4" borderId="14" xfId="0" applyFont="1" applyFill="1" applyBorder="1" applyAlignment="1">
      <alignment horizontal="center" wrapText="1"/>
    </xf>
    <xf numFmtId="0" fontId="14" fillId="4" borderId="1" xfId="0" applyFont="1" applyFill="1" applyBorder="1" applyAlignment="1">
      <alignment horizontal="center" wrapText="1"/>
    </xf>
    <xf numFmtId="0" fontId="14" fillId="4" borderId="1" xfId="2" applyFont="1" applyFill="1" applyBorder="1" applyAlignment="1" applyProtection="1">
      <alignment horizontal="center"/>
      <protection locked="0"/>
    </xf>
    <xf numFmtId="164" fontId="14" fillId="4" borderId="1" xfId="0" applyNumberFormat="1" applyFont="1" applyFill="1" applyBorder="1" applyAlignment="1">
      <alignment horizontal="center"/>
    </xf>
    <xf numFmtId="44" fontId="14" fillId="0" borderId="0" xfId="1" applyFont="1" applyFill="1" applyBorder="1" applyAlignment="1">
      <alignment horizontal="center"/>
    </xf>
    <xf numFmtId="8" fontId="17" fillId="4" borderId="22" xfId="1" applyNumberFormat="1" applyFont="1" applyFill="1" applyBorder="1" applyAlignment="1">
      <alignment horizontal="right"/>
    </xf>
    <xf numFmtId="0" fontId="17" fillId="0" borderId="0" xfId="0" applyFont="1" applyAlignment="1">
      <alignment horizontal="right"/>
    </xf>
    <xf numFmtId="8" fontId="17" fillId="0" borderId="0" xfId="1" applyNumberFormat="1" applyFont="1" applyFill="1" applyBorder="1" applyAlignment="1">
      <alignment horizontal="center"/>
    </xf>
    <xf numFmtId="8" fontId="19" fillId="4" borderId="21" xfId="1" applyNumberFormat="1" applyFont="1" applyFill="1" applyBorder="1" applyAlignment="1">
      <alignment horizontal="center"/>
    </xf>
    <xf numFmtId="0" fontId="14" fillId="4" borderId="1" xfId="2" applyFont="1" applyFill="1" applyBorder="1" applyAlignment="1" applyProtection="1">
      <alignment horizontal="center" wrapText="1"/>
      <protection locked="0"/>
    </xf>
    <xf numFmtId="0" fontId="8" fillId="0" borderId="0" xfId="0" applyFont="1"/>
    <xf numFmtId="0" fontId="14" fillId="4" borderId="13" xfId="0" applyFont="1" applyFill="1" applyBorder="1" applyAlignment="1">
      <alignment horizontal="center" wrapText="1"/>
    </xf>
    <xf numFmtId="0" fontId="14" fillId="4" borderId="1" xfId="0" applyFont="1" applyFill="1" applyBorder="1" applyAlignment="1">
      <alignment horizontal="center" vertical="center" wrapText="1"/>
    </xf>
    <xf numFmtId="0" fontId="23" fillId="0" borderId="0" xfId="0" applyFont="1"/>
    <xf numFmtId="0" fontId="16" fillId="4" borderId="17" xfId="0" applyFont="1" applyFill="1" applyBorder="1" applyAlignment="1">
      <alignment horizontal="right"/>
    </xf>
    <xf numFmtId="0" fontId="16" fillId="4" borderId="3" xfId="0" applyFont="1" applyFill="1" applyBorder="1" applyAlignment="1">
      <alignment horizontal="right"/>
    </xf>
    <xf numFmtId="0" fontId="18" fillId="4" borderId="13" xfId="0" applyFont="1" applyFill="1" applyBorder="1" applyAlignment="1">
      <alignment horizontal="center"/>
    </xf>
    <xf numFmtId="0" fontId="18" fillId="4" borderId="4" xfId="0" applyFont="1" applyFill="1" applyBorder="1" applyAlignment="1">
      <alignment horizontal="center"/>
    </xf>
    <xf numFmtId="0" fontId="20" fillId="0" borderId="3" xfId="0" applyFont="1" applyBorder="1" applyAlignment="1">
      <alignment horizontal="center"/>
    </xf>
    <xf numFmtId="0" fontId="20" fillId="0" borderId="3" xfId="0" applyFont="1" applyBorder="1" applyAlignment="1">
      <alignment horizontal="center" wrapText="1"/>
    </xf>
    <xf numFmtId="0" fontId="9" fillId="0" borderId="0" xfId="0" applyFont="1" applyAlignment="1">
      <alignment horizontal="center"/>
    </xf>
    <xf numFmtId="0" fontId="3" fillId="0" borderId="17" xfId="0" applyFont="1" applyBorder="1" applyAlignment="1">
      <alignment horizontal="right"/>
    </xf>
    <xf numFmtId="0" fontId="3" fillId="0" borderId="3" xfId="0" applyFont="1" applyBorder="1" applyAlignment="1">
      <alignment horizontal="right"/>
    </xf>
    <xf numFmtId="0" fontId="3" fillId="0" borderId="19" xfId="0" applyFont="1" applyBorder="1" applyAlignment="1">
      <alignment horizontal="right"/>
    </xf>
    <xf numFmtId="0" fontId="3" fillId="0" borderId="0" xfId="0" applyFont="1" applyAlignment="1">
      <alignment horizontal="right"/>
    </xf>
    <xf numFmtId="0" fontId="11" fillId="0" borderId="20" xfId="0" applyFont="1" applyBorder="1" applyAlignment="1">
      <alignment horizontal="right"/>
    </xf>
    <xf numFmtId="0" fontId="11" fillId="0" borderId="2" xfId="0" applyFont="1" applyBorder="1" applyAlignment="1">
      <alignment horizontal="right"/>
    </xf>
    <xf numFmtId="0" fontId="16" fillId="4" borderId="13" xfId="0" applyFont="1" applyFill="1" applyBorder="1" applyAlignment="1">
      <alignment horizontal="center"/>
    </xf>
    <xf numFmtId="0" fontId="16" fillId="4" borderId="4" xfId="0" applyFont="1" applyFill="1" applyBorder="1" applyAlignment="1">
      <alignment horizontal="center"/>
    </xf>
    <xf numFmtId="0" fontId="16" fillId="4" borderId="14" xfId="0" applyFont="1" applyFill="1" applyBorder="1" applyAlignment="1">
      <alignment horizontal="center"/>
    </xf>
  </cellXfs>
  <cellStyles count="11">
    <cellStyle name="Currency" xfId="1" builtinId="4"/>
    <cellStyle name="Currency 2" xfId="7" xr:uid="{00000000-0005-0000-0000-000001000000}"/>
    <cellStyle name="Currency 2 2" xfId="10" xr:uid="{00000000-0005-0000-0000-000002000000}"/>
    <cellStyle name="Normal" xfId="0" builtinId="0"/>
    <cellStyle name="Normal 2" xfId="4" xr:uid="{00000000-0005-0000-0000-000004000000}"/>
    <cellStyle name="Normal 2 2" xfId="8" xr:uid="{00000000-0005-0000-0000-000005000000}"/>
    <cellStyle name="Normal 3" xfId="3" xr:uid="{00000000-0005-0000-0000-000006000000}"/>
    <cellStyle name="Normal 3 2" xfId="6" xr:uid="{00000000-0005-0000-0000-000007000000}"/>
    <cellStyle name="Normal 3 3" xfId="9" xr:uid="{00000000-0005-0000-0000-000008000000}"/>
    <cellStyle name="Normal 4" xfId="5" xr:uid="{00000000-0005-0000-0000-000009000000}"/>
    <cellStyle name="Normal_Oil Budget dist3" xfId="2" xr:uid="{00000000-0005-0000-0000-00000A000000}"/>
  </cellStyles>
  <dxfs count="0"/>
  <tableStyles count="0" defaultTableStyle="TableStyleMedium9" defaultPivotStyle="PivotStyleLight16"/>
  <colors>
    <mruColors>
      <color rgb="FFF8F89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Battaion, LeighAnn@CATC" id="{AEA03FA8-06D5-496E-9CB0-0FBAE7F18542}" userId="S::LeighAnn.Battaion@catc.ca.gov::0c30f204-4c3c-43cc-a684-2d88cf6c2175" providerId="AD"/>
</personList>
</file>

<file path=xl/theme/theme1.xml><?xml version="1.0" encoding="utf-8"?>
<a:theme xmlns:a="http://schemas.openxmlformats.org/drawingml/2006/main" name="Office Theme">
  <a:themeElements>
    <a:clrScheme name="Green">
      <a:dk1>
        <a:sysClr val="windowText" lastClr="000000"/>
      </a:dk1>
      <a:lt1>
        <a:sysClr val="window" lastClr="FFFFFF"/>
      </a:lt1>
      <a:dk2>
        <a:srgbClr val="455F51"/>
      </a:dk2>
      <a:lt2>
        <a:srgbClr val="E3DED1"/>
      </a:lt2>
      <a:accent1>
        <a:srgbClr val="549E39"/>
      </a:accent1>
      <a:accent2>
        <a:srgbClr val="8AB833"/>
      </a:accent2>
      <a:accent3>
        <a:srgbClr val="C0CF3A"/>
      </a:accent3>
      <a:accent4>
        <a:srgbClr val="029676"/>
      </a:accent4>
      <a:accent5>
        <a:srgbClr val="4AB5C4"/>
      </a:accent5>
      <a:accent6>
        <a:srgbClr val="0989B1"/>
      </a:accent6>
      <a:hlink>
        <a:srgbClr val="6B9F25"/>
      </a:hlink>
      <a:folHlink>
        <a:srgbClr val="BA690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L4" dT="2025-03-28T14:26:04.53" personId="{AEA03FA8-06D5-496E-9CB0-0FBAE7F18542}" id="{52D32DC7-0913-4061-AF60-5E6671912202}">
    <text>We do recommend providing state and completion dates, since that is the information required when entering it into CalSMART</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65"/>
  <sheetViews>
    <sheetView showGridLines="0" tabSelected="1" topLeftCell="D1" zoomScale="90" zoomScaleNormal="90" workbookViewId="0">
      <pane ySplit="5" topLeftCell="A6" activePane="bottomLeft" state="frozen"/>
      <selection activeCell="B1" sqref="B1"/>
      <selection pane="bottomLeft" activeCell="S28" sqref="S28"/>
    </sheetView>
  </sheetViews>
  <sheetFormatPr defaultRowHeight="12.75" x14ac:dyDescent="0.2"/>
  <cols>
    <col min="1" max="1" width="9.5703125" hidden="1" customWidth="1"/>
    <col min="2" max="2" width="6.42578125" bestFit="1" customWidth="1"/>
    <col min="3" max="3" width="29" customWidth="1"/>
    <col min="4" max="4" width="59.42578125" customWidth="1"/>
    <col min="5" max="5" width="58.42578125" customWidth="1"/>
    <col min="6" max="6" width="16.140625" style="7" customWidth="1"/>
    <col min="7" max="7" width="12.28515625" style="4" customWidth="1"/>
    <col min="8" max="9" width="10.7109375" bestFit="1" customWidth="1"/>
    <col min="10" max="10" width="7.7109375" customWidth="1"/>
    <col min="11" max="11" width="17" customWidth="1"/>
    <col min="12" max="12" width="23.5703125" customWidth="1"/>
    <col min="13" max="13" width="25.42578125" hidden="1" customWidth="1"/>
    <col min="14" max="14" width="0" hidden="1" customWidth="1"/>
  </cols>
  <sheetData>
    <row r="1" spans="1:13" ht="25.5" customHeight="1" x14ac:dyDescent="0.35">
      <c r="A1" s="85" t="s">
        <v>80</v>
      </c>
      <c r="B1" s="85"/>
      <c r="C1" s="85"/>
      <c r="D1" s="85"/>
      <c r="E1" s="85"/>
      <c r="F1" s="85"/>
      <c r="G1" s="85"/>
      <c r="H1" s="85"/>
      <c r="I1" s="85"/>
      <c r="J1" s="85"/>
      <c r="K1" s="85"/>
      <c r="L1" s="85"/>
    </row>
    <row r="2" spans="1:13" ht="22.5" customHeight="1" x14ac:dyDescent="0.35">
      <c r="A2" s="85" t="s">
        <v>16</v>
      </c>
      <c r="B2" s="85"/>
      <c r="C2" s="85"/>
      <c r="D2" s="85"/>
      <c r="E2" s="85"/>
      <c r="F2" s="85"/>
      <c r="G2" s="85"/>
      <c r="H2" s="85"/>
      <c r="I2" s="85"/>
      <c r="J2" s="85"/>
      <c r="K2" s="85"/>
      <c r="L2" s="85"/>
    </row>
    <row r="3" spans="1:13" ht="16.5" customHeight="1" thickBot="1" x14ac:dyDescent="0.25">
      <c r="H3" s="78" t="s">
        <v>75</v>
      </c>
      <c r="K3" s="20" t="s">
        <v>102</v>
      </c>
      <c r="L3" s="21">
        <v>6190090</v>
      </c>
    </row>
    <row r="4" spans="1:13" ht="13.5" thickTop="1" x14ac:dyDescent="0.2">
      <c r="A4" s="9" t="s">
        <v>9</v>
      </c>
      <c r="B4" s="30" t="s">
        <v>5</v>
      </c>
      <c r="C4" s="30" t="s">
        <v>18</v>
      </c>
      <c r="D4" s="31"/>
      <c r="E4" s="30"/>
      <c r="F4" s="30" t="s">
        <v>6</v>
      </c>
      <c r="G4" s="30" t="s">
        <v>14</v>
      </c>
      <c r="H4" s="30" t="s">
        <v>3</v>
      </c>
      <c r="I4" s="30" t="s">
        <v>3</v>
      </c>
      <c r="J4" s="32"/>
      <c r="K4" s="33"/>
      <c r="L4" s="34" t="s">
        <v>11</v>
      </c>
      <c r="M4" s="38" t="s">
        <v>17</v>
      </c>
    </row>
    <row r="5" spans="1:13" ht="13.5" thickBot="1" x14ac:dyDescent="0.25">
      <c r="A5" s="12" t="s">
        <v>10</v>
      </c>
      <c r="B5" s="35" t="s">
        <v>13</v>
      </c>
      <c r="C5" s="35" t="s">
        <v>19</v>
      </c>
      <c r="D5" s="35" t="s">
        <v>8</v>
      </c>
      <c r="E5" s="35" t="s">
        <v>20</v>
      </c>
      <c r="F5" s="35" t="s">
        <v>4</v>
      </c>
      <c r="G5" s="35" t="s">
        <v>15</v>
      </c>
      <c r="H5" s="35" t="s">
        <v>0</v>
      </c>
      <c r="I5" s="35" t="s">
        <v>1</v>
      </c>
      <c r="J5" s="36" t="s">
        <v>7</v>
      </c>
      <c r="K5" s="37" t="s">
        <v>2</v>
      </c>
      <c r="L5" s="37" t="s">
        <v>12</v>
      </c>
    </row>
    <row r="6" spans="1:13" ht="13.5" thickTop="1" x14ac:dyDescent="0.2">
      <c r="A6" s="17"/>
      <c r="B6" s="18"/>
      <c r="C6" s="18"/>
      <c r="D6" s="18"/>
      <c r="E6" s="18"/>
      <c r="F6" s="18"/>
      <c r="G6" s="18"/>
      <c r="H6" s="18"/>
      <c r="I6" s="18"/>
      <c r="J6" s="18"/>
      <c r="K6" s="19"/>
      <c r="L6" s="19"/>
    </row>
    <row r="7" spans="1:13" ht="15" x14ac:dyDescent="0.2">
      <c r="A7" s="22"/>
      <c r="B7" s="83" t="s">
        <v>39</v>
      </c>
      <c r="C7" s="83"/>
      <c r="D7" s="83"/>
      <c r="E7" s="83"/>
      <c r="F7" s="83"/>
      <c r="G7" s="83"/>
      <c r="H7" s="83"/>
      <c r="I7" s="83"/>
      <c r="J7" s="83"/>
      <c r="K7" s="83"/>
      <c r="L7" s="83"/>
    </row>
    <row r="8" spans="1:13" ht="68.25" customHeight="1" x14ac:dyDescent="0.25">
      <c r="A8" s="10"/>
      <c r="B8" s="44" t="s">
        <v>22</v>
      </c>
      <c r="C8" s="40" t="s">
        <v>37</v>
      </c>
      <c r="D8" s="41" t="s">
        <v>28</v>
      </c>
      <c r="E8" s="45" t="s">
        <v>67</v>
      </c>
      <c r="F8" s="46"/>
      <c r="G8" s="47" t="s">
        <v>21</v>
      </c>
      <c r="H8" s="48" t="s">
        <v>35</v>
      </c>
      <c r="I8" s="48" t="s">
        <v>35</v>
      </c>
      <c r="J8" s="49"/>
      <c r="K8" s="50">
        <v>300000</v>
      </c>
      <c r="L8" s="51">
        <v>46203</v>
      </c>
      <c r="M8" t="s">
        <v>117</v>
      </c>
    </row>
    <row r="9" spans="1:13" ht="57" x14ac:dyDescent="0.2">
      <c r="A9" s="10"/>
      <c r="B9" s="52" t="s">
        <v>22</v>
      </c>
      <c r="C9" s="41" t="s">
        <v>36</v>
      </c>
      <c r="D9" s="41" t="s">
        <v>76</v>
      </c>
      <c r="E9" s="41" t="s">
        <v>24</v>
      </c>
      <c r="F9" s="48"/>
      <c r="G9" s="47" t="s">
        <v>23</v>
      </c>
      <c r="H9" s="48" t="s">
        <v>35</v>
      </c>
      <c r="I9" s="48" t="s">
        <v>35</v>
      </c>
      <c r="J9" s="53"/>
      <c r="K9" s="50">
        <v>150000</v>
      </c>
      <c r="L9" s="51">
        <v>46568</v>
      </c>
      <c r="M9" s="14" t="s">
        <v>103</v>
      </c>
    </row>
    <row r="10" spans="1:13" ht="63" customHeight="1" x14ac:dyDescent="0.2">
      <c r="A10" s="10"/>
      <c r="B10" s="52" t="s">
        <v>22</v>
      </c>
      <c r="C10" s="41" t="s">
        <v>40</v>
      </c>
      <c r="D10" s="41" t="s">
        <v>32</v>
      </c>
      <c r="E10" s="41" t="s">
        <v>64</v>
      </c>
      <c r="F10" s="48"/>
      <c r="G10" s="47" t="s">
        <v>21</v>
      </c>
      <c r="H10" s="48" t="s">
        <v>35</v>
      </c>
      <c r="I10" s="48" t="s">
        <v>35</v>
      </c>
      <c r="J10" s="53"/>
      <c r="K10" s="50">
        <v>500000</v>
      </c>
      <c r="L10" s="51">
        <v>46568</v>
      </c>
      <c r="M10" s="14" t="s">
        <v>104</v>
      </c>
    </row>
    <row r="11" spans="1:13" ht="93" customHeight="1" x14ac:dyDescent="0.2">
      <c r="A11" s="10"/>
      <c r="B11" s="52" t="s">
        <v>22</v>
      </c>
      <c r="C11" s="42" t="s">
        <v>25</v>
      </c>
      <c r="D11" s="41" t="s">
        <v>33</v>
      </c>
      <c r="E11" s="45" t="s">
        <v>70</v>
      </c>
      <c r="F11" s="48"/>
      <c r="G11" s="47" t="s">
        <v>26</v>
      </c>
      <c r="H11" s="48" t="s">
        <v>35</v>
      </c>
      <c r="I11" s="48" t="s">
        <v>35</v>
      </c>
      <c r="J11" s="54"/>
      <c r="K11" s="50">
        <v>800000</v>
      </c>
      <c r="L11" s="51">
        <v>46568</v>
      </c>
      <c r="M11" s="14" t="s">
        <v>105</v>
      </c>
    </row>
    <row r="12" spans="1:13" ht="43.5" customHeight="1" x14ac:dyDescent="0.25">
      <c r="A12" s="10"/>
      <c r="B12" s="44" t="s">
        <v>22</v>
      </c>
      <c r="C12" s="43" t="s">
        <v>60</v>
      </c>
      <c r="D12" s="41" t="s">
        <v>77</v>
      </c>
      <c r="E12" s="41" t="s">
        <v>78</v>
      </c>
      <c r="F12" s="46"/>
      <c r="G12" s="47" t="s">
        <v>27</v>
      </c>
      <c r="H12" s="48" t="s">
        <v>35</v>
      </c>
      <c r="I12" s="48" t="s">
        <v>35</v>
      </c>
      <c r="J12" s="53"/>
      <c r="K12" s="50">
        <v>361046.28</v>
      </c>
      <c r="L12" s="51">
        <v>46568</v>
      </c>
      <c r="M12" s="14" t="s">
        <v>106</v>
      </c>
    </row>
    <row r="13" spans="1:13" ht="52.5" customHeight="1" x14ac:dyDescent="0.2">
      <c r="A13" s="10"/>
      <c r="B13" s="52" t="s">
        <v>22</v>
      </c>
      <c r="C13" s="41" t="s">
        <v>29</v>
      </c>
      <c r="D13" s="41" t="s">
        <v>30</v>
      </c>
      <c r="E13" s="41" t="s">
        <v>69</v>
      </c>
      <c r="F13" s="48"/>
      <c r="G13" s="47" t="s">
        <v>21</v>
      </c>
      <c r="H13" s="48" t="s">
        <v>35</v>
      </c>
      <c r="I13" s="48" t="s">
        <v>35</v>
      </c>
      <c r="J13" s="53"/>
      <c r="K13" s="55">
        <v>350000</v>
      </c>
      <c r="L13" s="51">
        <v>46568</v>
      </c>
      <c r="M13" s="14" t="s">
        <v>107</v>
      </c>
    </row>
    <row r="14" spans="1:13" ht="72.75" customHeight="1" x14ac:dyDescent="0.2">
      <c r="A14" s="10"/>
      <c r="B14" s="52" t="s">
        <v>22</v>
      </c>
      <c r="C14" s="42" t="s">
        <v>31</v>
      </c>
      <c r="D14" s="41" t="s">
        <v>43</v>
      </c>
      <c r="E14" s="41" t="s">
        <v>63</v>
      </c>
      <c r="F14" s="48"/>
      <c r="G14" s="47" t="s">
        <v>27</v>
      </c>
      <c r="H14" s="48" t="s">
        <v>35</v>
      </c>
      <c r="I14" s="48" t="s">
        <v>35</v>
      </c>
      <c r="J14" s="54"/>
      <c r="K14" s="50">
        <v>600000</v>
      </c>
      <c r="L14" s="51">
        <v>46568</v>
      </c>
      <c r="M14" s="14" t="s">
        <v>108</v>
      </c>
    </row>
    <row r="15" spans="1:13" ht="72.75" customHeight="1" x14ac:dyDescent="0.2">
      <c r="A15" s="13"/>
      <c r="B15" s="52" t="s">
        <v>22</v>
      </c>
      <c r="C15" s="41" t="s">
        <v>34</v>
      </c>
      <c r="D15" s="41" t="s">
        <v>42</v>
      </c>
      <c r="E15" s="41" t="s">
        <v>68</v>
      </c>
      <c r="F15" s="48"/>
      <c r="G15" s="47" t="s">
        <v>26</v>
      </c>
      <c r="H15" s="56" t="s">
        <v>35</v>
      </c>
      <c r="I15" s="56" t="s">
        <v>35</v>
      </c>
      <c r="J15" s="57"/>
      <c r="K15" s="58">
        <v>800000</v>
      </c>
      <c r="L15" s="51">
        <v>46568</v>
      </c>
      <c r="M15" s="14" t="s">
        <v>109</v>
      </c>
    </row>
    <row r="16" spans="1:13" ht="54" customHeight="1" x14ac:dyDescent="0.2">
      <c r="A16" s="10"/>
      <c r="B16" s="44" t="s">
        <v>22</v>
      </c>
      <c r="C16" s="41" t="s">
        <v>65</v>
      </c>
      <c r="D16" s="41" t="s">
        <v>66</v>
      </c>
      <c r="E16" s="77" t="s">
        <v>71</v>
      </c>
      <c r="F16" s="48"/>
      <c r="G16" s="47" t="s">
        <v>21</v>
      </c>
      <c r="H16" s="48" t="s">
        <v>35</v>
      </c>
      <c r="I16" s="48" t="s">
        <v>35</v>
      </c>
      <c r="J16" s="48"/>
      <c r="K16" s="59">
        <v>800000</v>
      </c>
      <c r="L16" s="51">
        <v>46568</v>
      </c>
      <c r="M16" s="14" t="s">
        <v>110</v>
      </c>
    </row>
    <row r="17" spans="1:15" ht="14.25" x14ac:dyDescent="0.2">
      <c r="A17" s="4"/>
      <c r="B17" s="60"/>
      <c r="C17" s="60"/>
      <c r="D17" s="61"/>
      <c r="E17" s="62"/>
      <c r="F17" s="60"/>
      <c r="G17" s="60"/>
      <c r="H17" s="92" t="s">
        <v>45</v>
      </c>
      <c r="I17" s="93"/>
      <c r="J17" s="94"/>
      <c r="K17" s="63">
        <f>SUM(K8:K16)</f>
        <v>4661046.28</v>
      </c>
      <c r="L17" s="64"/>
    </row>
    <row r="18" spans="1:15" x14ac:dyDescent="0.2">
      <c r="A18" s="4"/>
      <c r="B18" s="4"/>
      <c r="C18" s="4"/>
      <c r="D18" s="8"/>
      <c r="F18" s="4"/>
      <c r="G18" s="6"/>
      <c r="H18" s="27"/>
      <c r="I18" s="27"/>
      <c r="J18" s="27"/>
      <c r="K18" s="28"/>
      <c r="L18" s="15"/>
    </row>
    <row r="19" spans="1:15" hidden="1" x14ac:dyDescent="0.2">
      <c r="A19" s="4"/>
      <c r="B19" s="4"/>
      <c r="C19" s="4"/>
      <c r="D19" s="8"/>
      <c r="F19" s="4"/>
      <c r="G19" s="6"/>
      <c r="H19" s="90" t="s">
        <v>48</v>
      </c>
      <c r="I19" s="91"/>
      <c r="J19" s="91"/>
      <c r="K19" s="26">
        <v>4192019</v>
      </c>
      <c r="L19" s="24"/>
    </row>
    <row r="20" spans="1:15" ht="14.25" hidden="1" customHeight="1" thickBot="1" x14ac:dyDescent="0.25">
      <c r="A20" s="4"/>
      <c r="B20" s="4"/>
      <c r="C20" s="4"/>
      <c r="D20" s="8"/>
      <c r="F20" s="4"/>
      <c r="G20" s="6"/>
      <c r="H20" s="88" t="s">
        <v>44</v>
      </c>
      <c r="I20" s="89"/>
      <c r="J20" s="89"/>
      <c r="K20" s="29">
        <f>K19-K17</f>
        <v>-469027.28000000026</v>
      </c>
      <c r="L20" s="16"/>
    </row>
    <row r="21" spans="1:15" ht="14.25" hidden="1" customHeight="1" thickTop="1" x14ac:dyDescent="0.2">
      <c r="A21" s="4"/>
      <c r="B21" s="4"/>
      <c r="C21" s="4"/>
      <c r="D21" s="8"/>
      <c r="F21" s="4"/>
      <c r="G21" s="6"/>
      <c r="H21" s="86" t="s">
        <v>38</v>
      </c>
      <c r="I21" s="87"/>
      <c r="J21" s="87"/>
      <c r="K21" s="25">
        <f>K20/6</f>
        <v>-78171.213333333377</v>
      </c>
      <c r="L21" s="16"/>
    </row>
    <row r="22" spans="1:15" ht="16.5" customHeight="1" x14ac:dyDescent="0.2">
      <c r="A22" s="23"/>
      <c r="B22" s="84" t="s">
        <v>41</v>
      </c>
      <c r="C22" s="84"/>
      <c r="D22" s="84"/>
      <c r="E22" s="84"/>
      <c r="F22" s="84"/>
      <c r="G22" s="84"/>
      <c r="H22" s="84"/>
      <c r="I22" s="84"/>
      <c r="J22" s="84"/>
      <c r="K22" s="84"/>
      <c r="L22" s="84"/>
    </row>
    <row r="23" spans="1:15" ht="26.25" customHeight="1" x14ac:dyDescent="0.2">
      <c r="A23" s="10"/>
      <c r="B23" s="47" t="s">
        <v>50</v>
      </c>
      <c r="C23" s="41" t="s">
        <v>62</v>
      </c>
      <c r="D23" s="41" t="s">
        <v>59</v>
      </c>
      <c r="E23" s="65" t="s">
        <v>81</v>
      </c>
      <c r="F23" s="76" t="s">
        <v>82</v>
      </c>
      <c r="G23" s="47" t="s">
        <v>23</v>
      </c>
      <c r="H23" s="66" t="s">
        <v>74</v>
      </c>
      <c r="I23" s="66" t="s">
        <v>87</v>
      </c>
      <c r="J23" s="66">
        <v>4</v>
      </c>
      <c r="K23" s="59">
        <v>263195.51</v>
      </c>
      <c r="L23" s="51">
        <v>46660</v>
      </c>
      <c r="M23" s="39" t="s">
        <v>111</v>
      </c>
    </row>
    <row r="24" spans="1:15" ht="27.75" customHeight="1" x14ac:dyDescent="0.2">
      <c r="A24" s="10"/>
      <c r="B24" s="47" t="s">
        <v>49</v>
      </c>
      <c r="C24" s="41" t="s">
        <v>79</v>
      </c>
      <c r="D24" s="41" t="s">
        <v>84</v>
      </c>
      <c r="E24" s="66" t="s">
        <v>83</v>
      </c>
      <c r="F24" s="66" t="s">
        <v>85</v>
      </c>
      <c r="G24" s="47" t="s">
        <v>23</v>
      </c>
      <c r="H24" s="48" t="s">
        <v>61</v>
      </c>
      <c r="I24" s="66" t="s">
        <v>86</v>
      </c>
      <c r="J24" s="48">
        <v>1.4</v>
      </c>
      <c r="K24" s="59">
        <v>250780.45</v>
      </c>
      <c r="L24" s="51">
        <v>46660</v>
      </c>
      <c r="M24" s="39" t="s">
        <v>112</v>
      </c>
      <c r="O24" s="75"/>
    </row>
    <row r="25" spans="1:15" ht="31.5" customHeight="1" x14ac:dyDescent="0.2">
      <c r="A25" s="10"/>
      <c r="B25" s="47" t="s">
        <v>51</v>
      </c>
      <c r="C25" s="41" t="s">
        <v>54</v>
      </c>
      <c r="D25" s="41" t="s">
        <v>84</v>
      </c>
      <c r="E25" s="66" t="s">
        <v>88</v>
      </c>
      <c r="F25" s="66" t="s">
        <v>89</v>
      </c>
      <c r="G25" s="47" t="s">
        <v>23</v>
      </c>
      <c r="H25" s="74" t="s">
        <v>90</v>
      </c>
      <c r="I25" s="74" t="s">
        <v>91</v>
      </c>
      <c r="J25" s="48">
        <v>1.1499999999999999</v>
      </c>
      <c r="K25" s="68">
        <v>231033.86</v>
      </c>
      <c r="L25" s="51">
        <v>46660</v>
      </c>
      <c r="M25" s="39" t="s">
        <v>113</v>
      </c>
    </row>
    <row r="26" spans="1:15" ht="28.5" x14ac:dyDescent="0.2">
      <c r="A26" s="10"/>
      <c r="B26" s="47" t="s">
        <v>52</v>
      </c>
      <c r="C26" s="41" t="s">
        <v>55</v>
      </c>
      <c r="D26" s="41" t="s">
        <v>59</v>
      </c>
      <c r="E26" s="48" t="s">
        <v>92</v>
      </c>
      <c r="F26" s="48" t="s">
        <v>93</v>
      </c>
      <c r="G26" s="47" t="s">
        <v>23</v>
      </c>
      <c r="H26" s="67" t="s">
        <v>94</v>
      </c>
      <c r="I26" s="74" t="s">
        <v>95</v>
      </c>
      <c r="J26" s="48" t="s">
        <v>96</v>
      </c>
      <c r="K26" s="68">
        <v>307572.11</v>
      </c>
      <c r="L26" s="51">
        <v>46660</v>
      </c>
      <c r="M26" s="39" t="s">
        <v>114</v>
      </c>
    </row>
    <row r="27" spans="1:15" ht="28.5" x14ac:dyDescent="0.2">
      <c r="A27" s="10"/>
      <c r="B27" s="47" t="s">
        <v>53</v>
      </c>
      <c r="C27" s="41" t="s">
        <v>56</v>
      </c>
      <c r="D27" s="41" t="s">
        <v>59</v>
      </c>
      <c r="E27" s="48" t="s">
        <v>97</v>
      </c>
      <c r="F27" s="66" t="s">
        <v>98</v>
      </c>
      <c r="G27" s="47" t="s">
        <v>23</v>
      </c>
      <c r="H27" s="66" t="s">
        <v>100</v>
      </c>
      <c r="I27" s="66" t="s">
        <v>99</v>
      </c>
      <c r="J27" s="48">
        <v>3.99</v>
      </c>
      <c r="K27" s="59">
        <v>247379.57</v>
      </c>
      <c r="L27" s="51">
        <v>46660</v>
      </c>
      <c r="M27" s="39" t="s">
        <v>115</v>
      </c>
    </row>
    <row r="28" spans="1:15" ht="21.75" customHeight="1" x14ac:dyDescent="0.2">
      <c r="A28" s="10"/>
      <c r="B28" s="47" t="s">
        <v>57</v>
      </c>
      <c r="C28" s="41" t="s">
        <v>58</v>
      </c>
      <c r="D28" s="41" t="s">
        <v>84</v>
      </c>
      <c r="E28" s="48" t="s">
        <v>72</v>
      </c>
      <c r="F28" s="48" t="s">
        <v>73</v>
      </c>
      <c r="G28" s="47" t="s">
        <v>23</v>
      </c>
      <c r="H28" s="66" t="s">
        <v>61</v>
      </c>
      <c r="I28" s="66" t="s">
        <v>101</v>
      </c>
      <c r="J28" s="48">
        <v>1.5</v>
      </c>
      <c r="K28" s="59">
        <v>229082.22</v>
      </c>
      <c r="L28" s="51">
        <v>46660</v>
      </c>
      <c r="M28" s="39" t="s">
        <v>116</v>
      </c>
    </row>
    <row r="29" spans="1:15" ht="15" thickBot="1" x14ac:dyDescent="0.25">
      <c r="A29" s="11"/>
      <c r="B29" s="60"/>
      <c r="C29" s="60"/>
      <c r="D29" s="61"/>
      <c r="E29" s="62"/>
      <c r="F29" s="60"/>
      <c r="G29" s="60"/>
      <c r="H29" s="79" t="s">
        <v>46</v>
      </c>
      <c r="I29" s="80"/>
      <c r="J29" s="80"/>
      <c r="K29" s="70">
        <f>SUM(K23:K28)</f>
        <v>1529043.7200000002</v>
      </c>
      <c r="L29" s="69"/>
    </row>
    <row r="30" spans="1:15" ht="15" thickTop="1" x14ac:dyDescent="0.2">
      <c r="A30" s="4"/>
      <c r="B30" s="60"/>
      <c r="C30" s="60"/>
      <c r="D30" s="61"/>
      <c r="E30" s="62"/>
      <c r="F30" s="60"/>
      <c r="G30" s="60"/>
      <c r="H30" s="71"/>
      <c r="I30" s="71"/>
      <c r="J30" s="71"/>
      <c r="K30" s="72"/>
      <c r="L30" s="69"/>
    </row>
    <row r="31" spans="1:15" ht="15" thickBot="1" x14ac:dyDescent="0.25">
      <c r="A31" s="4"/>
      <c r="B31" s="60"/>
      <c r="C31" s="60"/>
      <c r="D31" s="61"/>
      <c r="E31" s="62"/>
      <c r="F31" s="60"/>
      <c r="G31" s="60"/>
      <c r="H31" s="71"/>
      <c r="I31" s="71"/>
      <c r="J31" s="71"/>
      <c r="K31" s="72"/>
      <c r="L31" s="69"/>
    </row>
    <row r="32" spans="1:15" ht="16.5" thickTop="1" thickBot="1" x14ac:dyDescent="0.3">
      <c r="A32" s="4"/>
      <c r="B32" s="60"/>
      <c r="C32" s="60"/>
      <c r="D32" s="61"/>
      <c r="E32" s="62"/>
      <c r="F32" s="60"/>
      <c r="G32" s="60"/>
      <c r="H32" s="81" t="s">
        <v>47</v>
      </c>
      <c r="I32" s="82"/>
      <c r="J32" s="82"/>
      <c r="K32" s="82"/>
      <c r="L32" s="73">
        <f>SUM(K29,K17)</f>
        <v>6190090</v>
      </c>
      <c r="M32" s="1"/>
    </row>
    <row r="33" spans="2:12" ht="13.5" thickTop="1" x14ac:dyDescent="0.2">
      <c r="B33" s="6"/>
      <c r="C33" s="6"/>
      <c r="F33" s="8"/>
      <c r="G33" s="6"/>
      <c r="H33" s="4"/>
      <c r="I33" s="4"/>
      <c r="J33" s="4"/>
    </row>
    <row r="34" spans="2:12" x14ac:dyDescent="0.2">
      <c r="I34" s="4"/>
      <c r="J34" s="4"/>
      <c r="K34" s="5"/>
      <c r="L34" s="1"/>
    </row>
    <row r="35" spans="2:12" x14ac:dyDescent="0.2">
      <c r="I35" s="4"/>
      <c r="L35" s="1"/>
    </row>
    <row r="36" spans="2:12" x14ac:dyDescent="0.2">
      <c r="I36" s="4"/>
      <c r="J36" s="4"/>
      <c r="K36" s="5"/>
      <c r="L36" s="1"/>
    </row>
    <row r="37" spans="2:12" x14ac:dyDescent="0.2">
      <c r="B37" s="6"/>
      <c r="C37" s="6"/>
      <c r="D37" s="4"/>
      <c r="I37" s="4"/>
      <c r="J37" s="4"/>
    </row>
    <row r="38" spans="2:12" x14ac:dyDescent="0.2">
      <c r="B38" s="4"/>
      <c r="C38" s="4"/>
      <c r="D38" s="6"/>
      <c r="E38" s="2"/>
      <c r="F38" s="8"/>
      <c r="G38" s="6"/>
      <c r="H38" s="4"/>
      <c r="I38" s="4"/>
      <c r="J38" s="4"/>
      <c r="K38" s="5"/>
    </row>
    <row r="39" spans="2:12" x14ac:dyDescent="0.2">
      <c r="B39" s="4"/>
      <c r="C39" s="4"/>
      <c r="D39" s="4"/>
      <c r="H39" s="4"/>
      <c r="I39" s="4"/>
      <c r="J39" s="4"/>
    </row>
    <row r="40" spans="2:12" x14ac:dyDescent="0.2">
      <c r="B40" s="6"/>
      <c r="C40" s="6"/>
      <c r="D40" s="4"/>
      <c r="H40" s="4"/>
      <c r="I40" s="4"/>
      <c r="J40" s="4"/>
      <c r="K40" s="5"/>
    </row>
    <row r="41" spans="2:12" x14ac:dyDescent="0.2">
      <c r="B41" s="4"/>
      <c r="C41" s="4"/>
      <c r="D41" s="6"/>
      <c r="E41" s="2"/>
      <c r="F41" s="8"/>
      <c r="G41" s="6"/>
      <c r="H41" s="4"/>
      <c r="I41" s="4"/>
      <c r="J41" s="4"/>
      <c r="K41" s="5"/>
      <c r="L41" s="1"/>
    </row>
    <row r="42" spans="2:12" x14ac:dyDescent="0.2">
      <c r="B42" s="4"/>
      <c r="C42" s="4"/>
      <c r="D42" s="4"/>
      <c r="H42" s="4"/>
      <c r="I42" s="4"/>
      <c r="J42" s="4"/>
      <c r="K42" s="5"/>
      <c r="L42" s="1"/>
    </row>
    <row r="43" spans="2:12" x14ac:dyDescent="0.2">
      <c r="B43" s="6"/>
      <c r="C43" s="6"/>
      <c r="D43" s="4"/>
      <c r="H43" s="4"/>
      <c r="I43" s="4"/>
      <c r="J43" s="4"/>
      <c r="K43" s="5"/>
    </row>
    <row r="44" spans="2:12" x14ac:dyDescent="0.2">
      <c r="B44" s="4"/>
      <c r="C44" s="4"/>
      <c r="D44" s="4"/>
      <c r="F44" s="8"/>
      <c r="G44" s="6"/>
      <c r="H44" s="4"/>
      <c r="I44" s="4"/>
      <c r="J44" s="4"/>
      <c r="K44" s="5"/>
    </row>
    <row r="45" spans="2:12" x14ac:dyDescent="0.2">
      <c r="B45" s="4"/>
      <c r="C45" s="4"/>
      <c r="D45" s="4"/>
      <c r="F45" s="8"/>
      <c r="G45" s="6"/>
      <c r="H45" s="4"/>
      <c r="I45" s="4"/>
      <c r="J45" s="4"/>
      <c r="K45" s="5"/>
    </row>
    <row r="46" spans="2:12" x14ac:dyDescent="0.2">
      <c r="B46" s="4"/>
      <c r="C46" s="4"/>
      <c r="D46" s="4"/>
      <c r="F46" s="8"/>
      <c r="G46" s="6"/>
      <c r="H46" s="4"/>
      <c r="I46" s="4"/>
      <c r="J46" s="4"/>
      <c r="K46" s="5"/>
    </row>
    <row r="47" spans="2:12" x14ac:dyDescent="0.2">
      <c r="B47" s="4"/>
      <c r="C47" s="4"/>
      <c r="D47" s="4"/>
      <c r="F47" s="8"/>
      <c r="G47" s="6"/>
      <c r="H47" s="4"/>
      <c r="I47" s="4"/>
      <c r="J47" s="4"/>
      <c r="K47" s="5"/>
    </row>
    <row r="48" spans="2:12" x14ac:dyDescent="0.2">
      <c r="B48" s="4"/>
      <c r="C48" s="4"/>
      <c r="D48" s="4"/>
      <c r="F48" s="8"/>
      <c r="G48" s="6"/>
      <c r="H48" s="4"/>
      <c r="I48" s="4"/>
      <c r="J48" s="4"/>
    </row>
    <row r="49" spans="2:13" x14ac:dyDescent="0.2">
      <c r="B49" s="4"/>
      <c r="C49" s="4"/>
      <c r="D49" s="4"/>
      <c r="F49" s="8"/>
      <c r="G49" s="6"/>
      <c r="H49" s="4"/>
      <c r="I49" s="4"/>
      <c r="J49" s="4"/>
    </row>
    <row r="50" spans="2:13" x14ac:dyDescent="0.2">
      <c r="B50" s="4"/>
      <c r="C50" s="4"/>
      <c r="D50" s="4"/>
      <c r="F50" s="8"/>
      <c r="G50" s="6"/>
      <c r="H50" s="4"/>
      <c r="I50" s="4"/>
      <c r="J50" s="4"/>
    </row>
    <row r="51" spans="2:13" x14ac:dyDescent="0.2">
      <c r="B51" s="4"/>
      <c r="C51" s="4"/>
      <c r="D51" s="4"/>
      <c r="F51" s="8"/>
      <c r="G51" s="6"/>
      <c r="H51" s="4"/>
      <c r="I51" s="4"/>
      <c r="J51" s="4"/>
      <c r="K51" s="5"/>
    </row>
    <row r="52" spans="2:13" x14ac:dyDescent="0.2">
      <c r="B52" s="4"/>
      <c r="C52" s="4"/>
      <c r="D52" s="4"/>
      <c r="F52" s="8"/>
      <c r="G52" s="6"/>
      <c r="H52" s="4"/>
      <c r="I52" s="4"/>
      <c r="J52" s="4"/>
      <c r="K52" s="5"/>
    </row>
    <row r="53" spans="2:13" x14ac:dyDescent="0.2">
      <c r="B53" s="6"/>
      <c r="C53" s="6"/>
      <c r="D53" s="4"/>
      <c r="F53" s="8"/>
      <c r="G53" s="6"/>
      <c r="H53" s="4"/>
      <c r="I53" s="4"/>
      <c r="J53" s="4"/>
      <c r="K53" s="5"/>
    </row>
    <row r="54" spans="2:13" x14ac:dyDescent="0.2">
      <c r="B54" s="4"/>
      <c r="C54" s="4"/>
      <c r="D54" s="4"/>
      <c r="E54" s="2"/>
      <c r="F54" s="8"/>
      <c r="G54" s="6"/>
      <c r="H54" s="4"/>
      <c r="I54" s="4"/>
      <c r="J54" s="4"/>
      <c r="K54" s="5"/>
    </row>
    <row r="55" spans="2:13" x14ac:dyDescent="0.2">
      <c r="B55" s="4"/>
      <c r="C55" s="4"/>
      <c r="D55" s="4"/>
      <c r="E55" s="2"/>
      <c r="F55" s="8"/>
      <c r="G55" s="6"/>
      <c r="H55" s="4"/>
      <c r="I55" s="4"/>
      <c r="J55" s="4"/>
      <c r="K55" s="5"/>
      <c r="L55" s="1"/>
    </row>
    <row r="56" spans="2:13" x14ac:dyDescent="0.2">
      <c r="B56" s="4"/>
      <c r="C56" s="4"/>
      <c r="D56" s="4"/>
      <c r="H56" s="4"/>
      <c r="I56" s="4"/>
      <c r="J56" s="4"/>
      <c r="L56" s="3"/>
    </row>
    <row r="57" spans="2:13" x14ac:dyDescent="0.2">
      <c r="B57" s="4"/>
      <c r="C57" s="4"/>
      <c r="D57" s="4"/>
      <c r="I57" s="4"/>
      <c r="J57" s="4"/>
    </row>
    <row r="58" spans="2:13" x14ac:dyDescent="0.2">
      <c r="B58" s="4"/>
      <c r="C58" s="4"/>
      <c r="D58" s="4"/>
      <c r="I58" s="4"/>
      <c r="J58" s="4"/>
    </row>
    <row r="59" spans="2:13" x14ac:dyDescent="0.2">
      <c r="B59" s="4"/>
      <c r="C59" s="4"/>
      <c r="D59" s="4"/>
    </row>
    <row r="60" spans="2:13" x14ac:dyDescent="0.2">
      <c r="B60" s="4"/>
      <c r="C60" s="4"/>
      <c r="D60" s="4"/>
      <c r="I60" s="2"/>
      <c r="J60" s="2"/>
      <c r="K60" s="1"/>
    </row>
    <row r="61" spans="2:13" x14ac:dyDescent="0.2">
      <c r="K61" s="5"/>
      <c r="L61" s="1"/>
      <c r="M61" s="1"/>
    </row>
    <row r="62" spans="2:13" x14ac:dyDescent="0.2">
      <c r="I62" s="2"/>
      <c r="J62" s="2"/>
      <c r="K62" s="5"/>
    </row>
    <row r="63" spans="2:13" x14ac:dyDescent="0.2">
      <c r="H63" s="2"/>
      <c r="K63" s="1"/>
    </row>
    <row r="64" spans="2:13" x14ac:dyDescent="0.2">
      <c r="H64" s="2"/>
      <c r="K64" s="1"/>
    </row>
    <row r="65" spans="8:8" x14ac:dyDescent="0.2">
      <c r="H65" s="3"/>
    </row>
  </sheetData>
  <mergeCells count="10">
    <mergeCell ref="H29:J29"/>
    <mergeCell ref="H32:K32"/>
    <mergeCell ref="B7:L7"/>
    <mergeCell ref="B22:L22"/>
    <mergeCell ref="A1:L1"/>
    <mergeCell ref="A2:L2"/>
    <mergeCell ref="H21:J21"/>
    <mergeCell ref="H20:J20"/>
    <mergeCell ref="H19:J19"/>
    <mergeCell ref="H17:J17"/>
  </mergeCells>
  <phoneticPr fontId="4" type="noConversion"/>
  <printOptions horizontalCentered="1" verticalCentered="1"/>
  <pageMargins left="0" right="0" top="0.26" bottom="0.22" header="0.28000000000000003" footer="0.26"/>
  <pageSetup paperSize="256" scale="71" fitToWidth="0" orientation="landscape"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26-27</vt:lpstr>
      <vt:lpstr>'26-27'!Print_Area</vt:lpstr>
      <vt:lpstr>'26-27'!Print_Titles</vt:lpstr>
    </vt:vector>
  </TitlesOfParts>
  <Company>Department of Public Works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tlamanna@co.siskiyou.ca.us</dc:creator>
  <cp:lastModifiedBy>Teresa Lemos</cp:lastModifiedBy>
  <cp:lastPrinted>2026-05-07T15:57:27Z</cp:lastPrinted>
  <dcterms:created xsi:type="dcterms:W3CDTF">2008-03-14T21:08:21Z</dcterms:created>
  <dcterms:modified xsi:type="dcterms:W3CDTF">2026-05-07T18:39:44Z</dcterms:modified>
</cp:coreProperties>
</file>