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scal\Claims\FY 25-26\Budget Transfer\"/>
    </mc:Choice>
  </mc:AlternateContent>
  <xr:revisionPtr revIDLastSave="0" documentId="13_ncr:1_{5F536E27-034C-4134-A3E9-62C05DA12A72}" xr6:coauthVersionLast="47" xr6:coauthVersionMax="47" xr10:uidLastSave="{00000000-0000-0000-0000-000000000000}"/>
  <bookViews>
    <workbookView xWindow="28680" yWindow="-105" windowWidth="29040" windowHeight="15720" firstSheet="2" activeTab="2" xr2:uid="{00000000-000D-0000-FFFF-FFFF00000000}"/>
  </bookViews>
  <sheets>
    <sheet name="ACCT" sheetId="2" state="hidden" r:id="rId1"/>
    <sheet name="ORG" sheetId="3" state="hidden" r:id="rId2"/>
    <sheet name="TRANSFER (3)" sheetId="6" r:id="rId3"/>
    <sheet name="Extended Explanation" sheetId="4" r:id="rId4"/>
  </sheets>
  <definedNames>
    <definedName name="DEPT" localSheetId="0">ACCT!#REF!</definedName>
    <definedName name="_xlnm.Print_Area" localSheetId="2">'TRANSFER (3)'!$A$1:$M$48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6" l="1"/>
  <c r="K31" i="6"/>
  <c r="M30" i="6"/>
  <c r="F30" i="6"/>
  <c r="K29" i="6"/>
  <c r="D29" i="6"/>
  <c r="K28" i="6"/>
  <c r="D28" i="6"/>
  <c r="K27" i="6"/>
  <c r="D27" i="6"/>
  <c r="K26" i="6"/>
  <c r="D26" i="6"/>
  <c r="K25" i="6"/>
  <c r="D25" i="6"/>
  <c r="K24" i="6"/>
  <c r="D24" i="6"/>
  <c r="K23" i="6"/>
  <c r="D23" i="6"/>
  <c r="K22" i="6"/>
  <c r="D22" i="6"/>
  <c r="K21" i="6"/>
  <c r="D21" i="6"/>
  <c r="K20" i="6"/>
  <c r="D20" i="6"/>
  <c r="K19" i="6"/>
  <c r="D19" i="6"/>
  <c r="D18" i="6"/>
  <c r="K17" i="6"/>
  <c r="D17" i="6"/>
  <c r="D5" i="6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2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2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2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2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<sst xmlns="http://schemas.openxmlformats.org/spreadsheetml/2006/main" count="1193" uniqueCount="1136">
  <si>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</si>
  <si>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</si>
  <si>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</si>
  <si>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</si>
  <si>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</si>
  <si>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</si>
  <si>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</si>
  <si>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</si>
  <si>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</si>
  <si>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</si>
  <si>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</si>
  <si>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</si>
  <si>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</si>
  <si>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</si>
  <si>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</si>
  <si>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</si>
  <si>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</si>
  <si>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</si>
  <si>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</si>
  <si>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</si>
  <si>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</si>
  <si>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</si>
  <si>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</si>
  <si>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</si>
  <si>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</si>
  <si>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</si>
  <si>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</si>
  <si>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</si>
  <si>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</si>
  <si>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</si>
  <si>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</si>
  <si>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</si>
  <si>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</si>
  <si>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</si>
  <si>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</si>
  <si>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</si>
  <si>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</si>
  <si>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</si>
  <si>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</si>
  <si>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</si>
  <si>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</si>
  <si>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</si>
  <si>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</si>
  <si>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</si>
  <si>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</si>
  <si>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</si>
  <si>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</si>
  <si>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</si>
  <si>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</si>
  <si>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</si>
  <si>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</si>
  <si>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</si>
  <si>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</si>
  <si>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</si>
  <si>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</si>
  <si>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</si>
  <si>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</si>
  <si>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</si>
  <si>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</si>
  <si>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</si>
  <si>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</si>
  <si>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</si>
  <si>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</si>
  <si>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</si>
  <si>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</si>
  <si>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</si>
  <si>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</si>
  <si>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</si>
  <si>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</si>
  <si>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</si>
  <si>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</si>
  <si>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</si>
  <si>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</si>
  <si>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</si>
  <si>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</si>
  <si>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</si>
  <si>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</si>
  <si>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</si>
  <si>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</si>
  <si>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</si>
  <si>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</si>
  <si>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</si>
  <si>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</si>
  <si>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</si>
  <si>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</si>
  <si>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</si>
  <si>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</si>
  <si>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</si>
  <si>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</si>
  <si>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</si>
  <si>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</si>
  <si>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</si>
  <si>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</si>
  <si>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</si>
  <si>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</si>
  <si>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</si>
  <si>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</si>
  <si>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</si>
  <si>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</si>
  <si>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</si>
  <si>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</si>
  <si>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</si>
  <si>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</si>
  <si>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</si>
  <si>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</si>
  <si>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</si>
  <si>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</si>
  <si>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</si>
  <si>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</si>
  <si>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</si>
  <si>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</si>
  <si>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</si>
  <si>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</si>
  <si>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</si>
  <si>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</si>
  <si>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</si>
  <si>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</si>
  <si>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</si>
  <si>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</si>
  <si>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</si>
  <si>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</si>
  <si>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</si>
  <si>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</si>
  <si>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</si>
  <si>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</si>
  <si>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</si>
  <si>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</si>
  <si>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</si>
  <si>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</si>
  <si>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</si>
  <si>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</si>
  <si>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</si>
  <si>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</si>
  <si>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</si>
  <si>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</si>
  <si>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</si>
  <si>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</si>
  <si>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</si>
  <si>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</si>
  <si>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</si>
  <si>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</si>
  <si>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</si>
  <si>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</si>
  <si>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</si>
  <si>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</si>
  <si>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</si>
  <si>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</si>
  <si>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</si>
  <si>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</si>
  <si>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</si>
  <si>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</si>
  <si>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</si>
  <si>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</si>
  <si>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</si>
  <si>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</si>
  <si>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</si>
  <si>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</si>
  <si>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</si>
  <si>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</si>
  <si>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</si>
  <si>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</si>
  <si>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</si>
  <si>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</si>
  <si>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</si>
  <si>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</si>
  <si>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</si>
  <si>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</si>
  <si>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</si>
  <si>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</si>
  <si>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</si>
  <si>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</si>
  <si>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</si>
  <si>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</si>
  <si>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</si>
  <si>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</si>
  <si>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</si>
  <si>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</si>
  <si>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</si>
  <si>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</si>
  <si>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</si>
  <si>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</si>
  <si>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</si>
  <si>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</si>
  <si>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</si>
  <si>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</si>
  <si>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</si>
  <si>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</si>
  <si>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</si>
  <si>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</si>
  <si>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</si>
  <si>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</si>
  <si>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</si>
  <si>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</si>
  <si>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</si>
  <si>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</si>
  <si>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</si>
  <si>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</si>
  <si>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</si>
  <si>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</si>
  <si>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</si>
  <si>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</si>
  <si>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</si>
  <si>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</si>
  <si>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</si>
  <si>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</si>
  <si>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</si>
  <si>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</si>
  <si>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</si>
  <si>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</si>
  <si>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</si>
  <si>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</si>
  <si>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</si>
  <si>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</si>
  <si>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</si>
  <si>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</si>
  <si>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</si>
  <si>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</si>
  <si>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</si>
  <si>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</si>
  <si>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</si>
  <si>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</si>
  <si>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</si>
  <si>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</si>
  <si>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</si>
  <si>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</si>
  <si>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</si>
  <si>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</si>
  <si>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</si>
  <si>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</si>
  <si>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</si>
  <si>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</si>
  <si>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</si>
  <si>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</si>
  <si>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</si>
  <si>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</si>
  <si>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</si>
  <si>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</si>
  <si>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</si>
  <si>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</si>
  <si>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</si>
  <si>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</si>
  <si>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</si>
  <si>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</si>
  <si>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</si>
  <si>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</si>
  <si>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</si>
  <si>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</si>
  <si>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</si>
  <si>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</si>
  <si>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</si>
  <si>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</si>
  <si>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</si>
  <si>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</si>
  <si>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</si>
  <si>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</si>
  <si>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</si>
  <si>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</si>
  <si>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</si>
  <si>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</si>
  <si>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</si>
  <si>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</si>
  <si>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</si>
  <si>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</si>
  <si>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</si>
  <si>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</si>
  <si>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</si>
  <si>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</si>
  <si>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</si>
  <si>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</si>
  <si>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</si>
  <si>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</si>
  <si>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</si>
  <si>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</si>
  <si>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</si>
  <si>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</si>
  <si>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</si>
  <si>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</si>
  <si>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</si>
  <si>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</si>
  <si>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</si>
  <si>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</si>
  <si>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</si>
  <si>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</si>
  <si>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</si>
  <si>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</si>
  <si>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</si>
  <si>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</si>
  <si>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</si>
  <si>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</si>
  <si>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</si>
  <si>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</si>
  <si>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</si>
  <si>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</si>
  <si>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</si>
  <si>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</si>
  <si>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</si>
  <si>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</si>
  <si>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</si>
  <si>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</si>
  <si>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</si>
  <si>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</si>
  <si>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</si>
  <si>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</si>
  <si>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</si>
  <si>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</si>
  <si>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</si>
  <si>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</si>
  <si>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</si>
  <si>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</si>
  <si>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</si>
  <si>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</si>
  <si>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</si>
  <si>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</si>
  <si>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</si>
  <si>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</si>
  <si>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</si>
  <si>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</si>
  <si>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</si>
  <si>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</si>
  <si>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</si>
  <si>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</si>
  <si>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</si>
  <si>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</si>
  <si>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</si>
  <si>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</si>
  <si>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</si>
  <si>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</si>
  <si>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</si>
  <si>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</si>
  <si>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</si>
  <si>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</si>
  <si>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</si>
  <si>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</si>
  <si>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</si>
  <si>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</si>
  <si>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</si>
  <si>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</si>
  <si>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</si>
  <si>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</si>
  <si>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</si>
  <si>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</si>
  <si>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</si>
  <si>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</si>
  <si>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</si>
  <si>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</si>
  <si>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</si>
  <si>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</si>
  <si>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</si>
  <si>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</si>
  <si>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</si>
  <si>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</si>
  <si>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</si>
  <si>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</si>
  <si>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</si>
  <si>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</si>
  <si>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</si>
  <si>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</si>
  <si>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</si>
  <si>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</si>
  <si>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</si>
  <si>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</si>
  <si>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</si>
  <si>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</si>
  <si>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</si>
  <si>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</si>
  <si>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</si>
  <si>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</si>
  <si>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</si>
  <si>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</si>
  <si>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</si>
  <si>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</si>
  <si>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</si>
  <si>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</si>
  <si>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</si>
  <si>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</si>
  <si>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</si>
  <si>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</si>
  <si>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</si>
  <si>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</si>
  <si>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</si>
  <si>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</si>
  <si>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</si>
  <si>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</si>
  <si>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</si>
  <si>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</si>
  <si>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</si>
  <si>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</si>
  <si>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</si>
  <si>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</si>
  <si>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</si>
  <si>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</si>
  <si>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</si>
  <si>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</si>
  <si>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</si>
  <si>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</si>
  <si>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</si>
  <si>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</si>
  <si>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</si>
  <si>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</si>
  <si>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</si>
  <si>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</si>
  <si>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</si>
  <si>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</si>
  <si>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</si>
  <si>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</si>
  <si>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</si>
  <si>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</si>
  <si>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</si>
  <si>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</si>
  <si>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</si>
  <si>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</si>
  <si>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</si>
  <si>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</si>
  <si>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</si>
  <si>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</si>
  <si>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</si>
  <si>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</si>
  <si>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</si>
  <si>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</si>
  <si>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</si>
  <si>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</si>
  <si>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</si>
  <si>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</si>
  <si>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</si>
  <si>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</si>
  <si>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</si>
  <si>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</si>
  <si>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</si>
  <si>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</si>
  <si>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</si>
  <si>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</si>
  <si>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</si>
  <si>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</si>
  <si>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</si>
  <si>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</si>
  <si>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</si>
  <si>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</si>
  <si>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</si>
  <si>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</si>
  <si>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</si>
  <si>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</si>
  <si>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</si>
  <si>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</si>
  <si>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</si>
  <si>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</si>
  <si>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</si>
  <si>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</si>
  <si>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</si>
  <si>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</si>
  <si>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</si>
  <si>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</si>
  <si>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</si>
  <si>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</si>
  <si>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</si>
  <si>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</si>
  <si>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</si>
  <si>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</si>
  <si>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</si>
  <si>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</si>
  <si>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</si>
  <si>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</si>
  <si>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</si>
  <si>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</si>
  <si>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</si>
  <si>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</si>
  <si>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</si>
  <si>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</si>
  <si>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</si>
  <si>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</si>
  <si>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</si>
  <si>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</si>
  <si>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</si>
  <si>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</si>
  <si>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</si>
  <si>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</si>
  <si>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</si>
  <si>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</si>
  <si>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</si>
  <si>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</si>
  <si>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</si>
  <si>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</si>
  <si>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</si>
  <si>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</si>
  <si>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</si>
  <si>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</si>
  <si>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</si>
  <si>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</si>
  <si>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</si>
  <si>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</si>
  <si>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</si>
  <si>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</si>
  <si>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</si>
  <si>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</si>
  <si>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</si>
  <si>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</si>
  <si>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</si>
  <si>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</si>
  <si>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</si>
  <si>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</si>
  <si>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</si>
  <si>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</si>
  <si>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</si>
  <si>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</si>
  <si>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</si>
  <si>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</si>
  <si>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</si>
  <si>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</si>
  <si>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</si>
  <si>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</si>
  <si>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</si>
  <si>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</si>
  <si>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</si>
  <si>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</si>
  <si>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</si>
  <si>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</si>
  <si>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</si>
  <si>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</si>
  <si>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</si>
  <si>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</si>
  <si>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</si>
  <si>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</si>
  <si>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</si>
  <si>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</si>
  <si>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</si>
  <si>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</si>
  <si>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</si>
  <si>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</si>
  <si>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</si>
  <si>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</si>
  <si>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</si>
  <si>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</si>
  <si>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</si>
  <si>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</si>
  <si>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</si>
  <si>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</si>
  <si>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</si>
  <si>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</si>
  <si>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</si>
  <si>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</si>
  <si>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</si>
  <si>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</si>
  <si>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</si>
  <si>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</si>
  <si>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</si>
  <si>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</si>
  <si>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</si>
  <si>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</si>
  <si>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</si>
  <si>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</si>
  <si>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</si>
  <si>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</si>
  <si>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</si>
  <si>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</si>
  <si>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</si>
  <si>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</si>
  <si>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</si>
  <si>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</si>
  <si>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</si>
  <si>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</si>
  <si>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</si>
  <si>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</si>
  <si>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</si>
  <si>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</si>
  <si>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</si>
  <si>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</si>
  <si>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</si>
  <si>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</si>
  <si>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</si>
  <si>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</si>
  <si>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</si>
  <si>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</si>
  <si>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</si>
  <si>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</si>
  <si>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</si>
  <si>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</si>
  <si>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</si>
  <si>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</si>
  <si>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</si>
  <si>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</si>
  <si>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</si>
  <si>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</si>
  <si>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</si>
  <si>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</si>
  <si>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</si>
  <si>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</si>
  <si>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</si>
  <si>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</si>
  <si>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</si>
  <si>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</si>
  <si>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</si>
  <si>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</si>
  <si>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</si>
  <si>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</si>
  <si>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</si>
  <si>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</si>
  <si>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</si>
  <si>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</si>
  <si>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</si>
  <si>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</si>
  <si>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</si>
  <si>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</si>
  <si>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</si>
  <si>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</si>
  <si>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</si>
  <si>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</si>
  <si>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</si>
  <si>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</si>
  <si>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</si>
  <si>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</si>
  <si>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</si>
  <si>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</si>
  <si>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</si>
  <si>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</si>
  <si>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</si>
  <si>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</si>
  <si>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</si>
  <si>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</si>
  <si>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</si>
  <si>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</si>
  <si>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</si>
  <si>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</si>
  <si>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</si>
  <si>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</si>
  <si>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</si>
  <si>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</si>
  <si>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</si>
  <si>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</si>
  <si>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</si>
  <si>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</si>
  <si>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</si>
  <si>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</si>
  <si>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</si>
  <si>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</si>
  <si>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</si>
  <si>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</si>
  <si>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</si>
  <si>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</si>
  <si>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</si>
  <si>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</si>
  <si>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</si>
  <si>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</si>
  <si>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</si>
  <si>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</si>
  <si>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</si>
  <si>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</si>
  <si>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</si>
  <si>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</si>
  <si>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</si>
  <si>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</si>
  <si>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</si>
  <si>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</si>
  <si>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</si>
  <si>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</si>
  <si>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</si>
  <si>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</si>
  <si>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</si>
  <si>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</si>
  <si>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</si>
  <si>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</si>
  <si>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</si>
  <si>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</si>
  <si>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</si>
  <si>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</si>
  <si>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</si>
  <si>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</si>
  <si>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</si>
  <si>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</si>
  <si>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</si>
  <si>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</si>
  <si>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</si>
  <si>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</si>
  <si>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</si>
  <si>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</si>
  <si>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</si>
  <si>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</si>
  <si>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</si>
  <si>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</si>
  <si>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</si>
  <si>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</si>
  <si>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</si>
  <si>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</si>
  <si>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</si>
  <si>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</si>
  <si>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</si>
  <si>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</si>
  <si>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</si>
  <si>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</si>
  <si>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</si>
  <si>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</si>
  <si>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</si>
  <si>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</si>
  <si>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</si>
  <si>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</si>
  <si>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</si>
  <si>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</si>
  <si>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</si>
  <si>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</si>
  <si>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</si>
  <si>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</si>
  <si>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</si>
  <si>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</si>
  <si>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</si>
  <si>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</si>
  <si>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</si>
  <si>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</si>
  <si>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</si>
  <si>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</si>
  <si>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</si>
  <si>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</si>
  <si>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</si>
  <si>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</si>
  <si>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</si>
  <si>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</si>
  <si>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</si>
  <si>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</si>
  <si>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</si>
  <si>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</si>
  <si>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</si>
  <si>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</si>
  <si>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</si>
  <si>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</si>
  <si>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</si>
  <si>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</si>
  <si>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</si>
  <si>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</si>
  <si>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</si>
  <si>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</si>
  <si>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</si>
  <si>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</si>
  <si>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</si>
  <si>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</si>
  <si>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</si>
  <si>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</si>
  <si>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</si>
  <si>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</si>
  <si>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</si>
  <si>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</si>
  <si>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</si>
  <si>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</si>
  <si>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</si>
  <si>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</si>
  <si>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</si>
  <si>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</si>
  <si>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</si>
  <si>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</si>
  <si>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</si>
  <si>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</si>
  <si>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</si>
  <si>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</si>
  <si>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</si>
  <si>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</si>
  <si>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</si>
  <si>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</si>
  <si>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</si>
  <si>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</si>
  <si>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</si>
  <si>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</si>
  <si>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</si>
  <si>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</si>
  <si>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</si>
  <si>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</si>
  <si>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</si>
  <si>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</si>
  <si>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</si>
  <si>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</si>
  <si>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</si>
  <si>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</si>
  <si>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</si>
  <si>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</si>
  <si>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</si>
  <si>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</si>
  <si>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</si>
  <si>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</si>
  <si>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</si>
  <si>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</si>
  <si>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</si>
  <si>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</si>
  <si>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</si>
  <si>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</si>
  <si>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</si>
  <si>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</si>
  <si>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</si>
  <si>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</si>
  <si>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</si>
  <si>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</si>
  <si>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</si>
  <si>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</si>
  <si>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</si>
  <si>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</si>
  <si>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</si>
  <si>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</si>
  <si>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</si>
  <si>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</si>
  <si>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</si>
  <si>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</si>
  <si>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</si>
  <si>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</si>
  <si>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</si>
  <si>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</si>
  <si>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</si>
  <si>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</si>
  <si>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</si>
  <si>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</si>
  <si>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</si>
  <si>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</si>
  <si>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</si>
  <si>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</si>
  <si>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</si>
  <si>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</si>
  <si>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</si>
  <si>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</si>
  <si>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</si>
  <si>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</si>
  <si>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</si>
  <si>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</si>
  <si>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</si>
  <si>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</si>
  <si>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</si>
  <si>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</si>
  <si>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</si>
  <si>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</si>
  <si>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</si>
  <si>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</si>
  <si>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</si>
  <si>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</si>
  <si>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</si>
  <si>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</si>
  <si>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</si>
  <si>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</si>
  <si>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</si>
  <si>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</si>
  <si>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</si>
  <si>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</si>
  <si>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</si>
  <si>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</si>
  <si>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</si>
  <si>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</si>
  <si>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</si>
  <si>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</si>
  <si>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</si>
  <si>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</si>
  <si>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</si>
  <si>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</si>
  <si>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</si>
  <si>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</si>
  <si>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</si>
  <si>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</si>
  <si>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</si>
  <si>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</si>
  <si>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</si>
  <si>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</si>
  <si>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</si>
  <si>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</si>
  <si>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</si>
  <si>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</si>
  <si>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</si>
  <si>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</si>
  <si>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</si>
  <si>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</si>
  <si>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</si>
  <si>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</si>
  <si>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</si>
  <si>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</si>
  <si>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</si>
  <si>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</si>
  <si>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</si>
  <si>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</si>
  <si>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</si>
  <si>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</si>
  <si>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</si>
  <si>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</si>
  <si>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</si>
  <si>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</si>
  <si>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</si>
  <si>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</si>
  <si>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</si>
  <si>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</si>
  <si>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</si>
  <si>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</si>
  <si>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</si>
  <si>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</si>
  <si>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</si>
  <si>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</si>
  <si>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</si>
  <si>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</si>
  <si>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</si>
  <si>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</si>
  <si>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</si>
  <si>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</si>
  <si>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</si>
  <si>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</si>
  <si>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</si>
  <si>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</si>
  <si>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</si>
  <si>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</si>
  <si>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</si>
  <si>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</si>
  <si>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</si>
  <si>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</si>
  <si>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</si>
  <si>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</si>
  <si>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</si>
  <si>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</si>
  <si>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</si>
  <si>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</si>
  <si>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</si>
  <si>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</si>
  <si>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</si>
  <si>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</si>
  <si>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</si>
  <si>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</si>
  <si>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</si>
  <si>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</si>
  <si>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</si>
  <si>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</si>
  <si>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</si>
  <si>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</si>
  <si>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</si>
  <si>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</si>
  <si>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</si>
  <si>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</si>
  <si>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</si>
  <si>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</si>
  <si>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</si>
  <si>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</si>
  <si>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</si>
  <si>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</si>
  <si>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</si>
  <si>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</si>
  <si>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</si>
  <si>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</si>
  <si>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</si>
  <si>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</si>
  <si>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</si>
  <si>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</si>
  <si>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</si>
  <si>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</si>
  <si>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</si>
  <si>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</si>
  <si>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</si>
  <si>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</si>
  <si>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</si>
  <si>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</si>
  <si>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</si>
  <si>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</si>
  <si>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</si>
  <si>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</si>
  <si>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</si>
  <si>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</si>
  <si>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</si>
  <si>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</si>
  <si>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</si>
  <si>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</si>
  <si>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</si>
  <si>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</si>
  <si>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</si>
  <si>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</si>
  <si>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</si>
  <si>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</si>
  <si>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</si>
  <si>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</si>
  <si>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</si>
  <si>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</si>
  <si>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</si>
  <si>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</si>
  <si>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</si>
  <si>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</si>
  <si>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</si>
  <si>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</si>
  <si>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</si>
  <si>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</si>
  <si>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</si>
  <si>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</si>
  <si>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</si>
  <si>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</si>
  <si>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</si>
  <si>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</si>
  <si>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</si>
  <si>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</si>
  <si>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</si>
  <si>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</si>
  <si>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</si>
  <si>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</si>
  <si>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</si>
  <si>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</si>
  <si>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</si>
  <si>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</si>
  <si>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</si>
  <si>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</si>
  <si>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</si>
  <si>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</si>
  <si>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</si>
  <si>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</si>
  <si>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</si>
  <si>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</si>
  <si>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</si>
  <si>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</si>
  <si>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</si>
  <si>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</si>
  <si>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</si>
  <si>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</si>
  <si>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</si>
  <si>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</si>
  <si>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</si>
  <si>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</si>
  <si>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</si>
  <si>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</si>
  <si>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</si>
  <si>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</si>
  <si>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</si>
  <si>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</si>
  <si>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</si>
  <si>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</si>
  <si>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</si>
  <si>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</si>
  <si>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</si>
  <si>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</si>
  <si>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</si>
  <si>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</si>
  <si>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</si>
  <si>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</si>
  <si>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</si>
  <si>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</si>
  <si>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</si>
  <si>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</si>
  <si>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</si>
  <si>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</si>
  <si>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</si>
  <si>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</si>
  <si>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</si>
  <si>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</si>
  <si>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</si>
  <si>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</si>
  <si>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</si>
  <si>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</si>
  <si>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</si>
  <si>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</si>
  <si>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</si>
  <si>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</si>
  <si>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</si>
  <si>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</si>
  <si>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</si>
  <si>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</si>
  <si>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</si>
  <si>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</si>
  <si>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</si>
  <si>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</si>
  <si>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</si>
  <si>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</si>
  <si>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</si>
  <si>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</si>
  <si>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</si>
  <si>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</si>
  <si>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</si>
  <si>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</si>
  <si>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</si>
  <si>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</si>
  <si>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</si>
  <si>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</si>
  <si>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</si>
  <si>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</si>
  <si>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</si>
  <si>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</si>
  <si>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</si>
  <si>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</si>
  <si>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</si>
  <si>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</si>
  <si>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</si>
  <si>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</si>
  <si>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</si>
  <si>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</si>
  <si>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</si>
  <si>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</si>
  <si>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</si>
  <si>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</si>
  <si>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</si>
  <si>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</si>
  <si>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</si>
  <si>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</si>
  <si>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</si>
  <si>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</si>
  <si>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</si>
  <si>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</si>
  <si>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</si>
  <si>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</si>
  <si>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</si>
  <si>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</si>
  <si>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</si>
  <si>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</si>
  <si>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</si>
  <si>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</si>
  <si>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</si>
  <si>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</si>
  <si>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</si>
  <si>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</si>
  <si>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</si>
  <si>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</si>
  <si>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</si>
  <si>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</si>
  <si>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</si>
  <si>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</si>
  <si>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</si>
  <si>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</si>
  <si>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</si>
  <si>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</si>
  <si>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</si>
  <si>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</si>
  <si>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</si>
  <si>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</si>
  <si>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</si>
  <si>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</si>
  <si>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</si>
  <si>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</si>
  <si>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</si>
  <si>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</si>
  <si>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</si>
  <si>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</si>
  <si>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</si>
  <si>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</si>
  <si>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</si>
  <si>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</si>
  <si>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</si>
  <si>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</si>
  <si>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</si>
  <si>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</si>
  <si>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</si>
  <si>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</si>
  <si>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</si>
  <si>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</si>
  <si>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</si>
  <si>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</si>
  <si>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</si>
  <si>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</si>
  <si>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</si>
  <si>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>25/26</t>
  </si>
  <si>
    <t>Budget transfer Courthouse and Ground for PACE Engineering Proposal for Service for Public Health Electrical Upgrade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</si>
</sst>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07"/>
  <sheetViews>
    <sheetView topLeftCell="A55"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2" priority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47"/>
  <sheetViews>
    <sheetView tabSelected="1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0" t="s">
        <v>0</v>
      </c>
      <c r="G1" s="110"/>
      <c r="H1" s="110"/>
      <c r="I1" s="110"/>
      <c r="J1" s="110"/>
      <c r="L1" s="77" t="s">
        <v>1</v>
      </c>
      <c r="M1" s="78"/>
    </row>
    <row r="2" spans="1:13" s="1" customFormat="1" ht="18" customHeight="1" x14ac:dyDescent="0.25">
      <c r="B2" s="111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113"/>
    </row>
    <row r="3" spans="1:13" ht="6" customHeight="1" thickBot="1" x14ac:dyDescent="0.25">
      <c r="L3" s="114"/>
      <c r="M3" s="115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16" t="str">
        <f>+VLOOKUP(I17,ORG!A3:B291,2,FALSE)</f>
        <v>COURTHOUSE &amp; GROUNDS</v>
      </c>
      <c r="E5" s="116"/>
      <c r="F5" s="116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v>46098</v>
      </c>
      <c r="L6" s="30"/>
      <c r="M6" s="16"/>
    </row>
    <row r="7" spans="1:13" ht="13.5" thickBot="1" x14ac:dyDescent="0.25">
      <c r="A7" s="53" t="s">
        <v>5</v>
      </c>
      <c r="B7" s="54"/>
      <c r="C7" s="60" t="s">
        <v>1134</v>
      </c>
    </row>
    <row r="8" spans="1:13" ht="28.5" customHeight="1" thickBo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8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4" t="s">
        <v>1135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1:13" ht="15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</row>
    <row r="12" spans="1:13" ht="69.75" customHeight="1" thickBo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1001</v>
      </c>
      <c r="B17" s="40">
        <v>107010</v>
      </c>
      <c r="C17" s="41">
        <v>718000</v>
      </c>
      <c r="D17" s="29" t="str">
        <f>+VLOOKUP(+C17,ACCT!$A:$B,2,FALSE)</f>
        <v>MAINTENANCE-BUILDING &amp; IMPROVEMENTS</v>
      </c>
      <c r="E17" s="42"/>
      <c r="F17" s="58">
        <v>35000</v>
      </c>
      <c r="G17" s="7"/>
      <c r="H17" s="89">
        <v>1001</v>
      </c>
      <c r="I17" s="89">
        <v>107010</v>
      </c>
      <c r="J17" s="91">
        <v>761010</v>
      </c>
      <c r="K17" s="92" t="str">
        <f>+VLOOKUP(+J17,ACCT!$A:$B,2,FALSE)</f>
        <v>BUILDING &amp; IMPROVEMENTS</v>
      </c>
      <c r="L17" s="42"/>
      <c r="M17" s="58">
        <v>35000</v>
      </c>
    </row>
    <row r="18" spans="1:13" ht="16.5" x14ac:dyDescent="0.3">
      <c r="A18" s="40"/>
      <c r="B18" s="40"/>
      <c r="C18" s="41"/>
      <c r="D18" s="29" t="str">
        <f>+VLOOKUP(+C18,ACCT!$A:$B,2,FALSE)</f>
        <v xml:space="preserve"> </v>
      </c>
      <c r="E18" s="43"/>
      <c r="F18" s="58"/>
      <c r="G18" s="33"/>
      <c r="H18" s="89"/>
      <c r="I18" s="89"/>
      <c r="J18" s="91"/>
      <c r="K18" s="92"/>
      <c r="L18" s="43"/>
      <c r="M18" s="58"/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35000</v>
      </c>
      <c r="G30" s="39"/>
      <c r="H30" s="93"/>
      <c r="I30" s="93"/>
      <c r="J30" s="94"/>
      <c r="K30" s="95" t="s">
        <v>18</v>
      </c>
      <c r="L30" s="32"/>
      <c r="M30" s="59">
        <f>SUM(M17:M29)</f>
        <v>35000</v>
      </c>
    </row>
    <row r="31" spans="1:13" ht="16.5" x14ac:dyDescent="0.3">
      <c r="C31" s="81"/>
      <c r="D31" s="82"/>
      <c r="E31" s="82"/>
      <c r="F31" s="83"/>
      <c r="G31" s="84"/>
      <c r="H31" s="88"/>
      <c r="I31" s="88"/>
      <c r="J31" s="38">
        <v>595000</v>
      </c>
      <c r="K31" s="29" t="str">
        <f>+VLOOKUP(+J31,ACCT!$A:$B,2,FALSE)</f>
        <v>OPERATING TRANSFERS IN</v>
      </c>
      <c r="L31" s="86"/>
      <c r="M31" s="87"/>
    </row>
    <row r="32" spans="1:13" ht="16.5" x14ac:dyDescent="0.3">
      <c r="G32" s="84"/>
      <c r="H32" s="90"/>
      <c r="I32" s="88"/>
      <c r="J32" s="31">
        <v>795000</v>
      </c>
      <c r="K32" s="29" t="str">
        <f>+VLOOKUP(+J32,ACCT!$A:$B,2,FALSE)</f>
        <v>TRANSFER OUT</v>
      </c>
      <c r="L32" s="88"/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1133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e">
        <f>+#REF!</f>
        <v>#REF!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c804e8efe91b57073ed7a64df6476142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5e4c22b20db2f1fa00680dd592f2c863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09001-759F-4E52-9E79-621DAE044EAE}">
  <ds:schemaRefs>
    <ds:schemaRef ds:uri="http://schemas.microsoft.com/office/2006/metadata/properties"/>
    <ds:schemaRef ds:uri="0710bbcc-2101-40f2-baab-5d0930ad47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56464b-af1a-4679-95cd-3928cc01181e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75B97-F9AD-4783-B71A-F8D494BA5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ACCT</vt:lpstr>
      <vt:lpstr>ORG</vt:lpstr>
      <vt:lpstr>TRANSFER (3)</vt:lpstr>
      <vt:lpstr>Extended Explanation</vt:lpstr>
      <vt:lpstr>'TRANSFER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Amanda Kimball</cp:lastModifiedBy>
  <cp:revision/>
  <cp:lastPrinted>2026-02-26T15:42:09Z</cp:lastPrinted>
  <dcterms:created xsi:type="dcterms:W3CDTF">1999-03-09T18:14:26Z</dcterms:created>
  <dcterms:modified xsi:type="dcterms:W3CDTF">2026-02-26T15:46:12Z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