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Journal, budget transfer, etc\BOS transfers\25-26 FY Transfers\"/>
    </mc:Choice>
  </mc:AlternateContent>
  <xr:revisionPtr revIDLastSave="0" documentId="13_ncr:1_{42F03B47-F83E-40DE-9B98-28A920BFF182}" xr6:coauthVersionLast="47" xr6:coauthVersionMax="47" xr10:uidLastSave="{00000000-0000-0000-0000-000000000000}"/>
  <bookViews>
    <workbookView xWindow="4605" yWindow="2955" windowWidth="21600" windowHeight="11235" xr2:uid="{C1120458-174C-4E84-BCA9-5D0EAD988871}"/>
  </bookViews>
  <sheets>
    <sheet name="ROAD (2)" sheetId="1" r:id="rId1"/>
  </sheets>
  <externalReferences>
    <externalReference r:id="rId2"/>
  </externalReferences>
  <definedNames>
    <definedName name="_xlnm.Print_Area" localSheetId="0">'ROAD (2)'!$A$1:$M$42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2" i="1"/>
  <c r="D23" i="1"/>
  <c r="F24" i="1"/>
  <c r="M24" i="1"/>
  <c r="K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68A676FA-8B56-44CF-83D9-903FAB135037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<sst xmlns="http://schemas.openxmlformats.org/spreadsheetml/2006/main" count="59" uniqueCount="44">
  <si>
    <t>AUDITOR</t>
  </si>
  <si>
    <t>Pink - Originating Department</t>
  </si>
  <si>
    <t>Canary - Clerk</t>
  </si>
  <si>
    <t>White - Auditor</t>
  </si>
  <si>
    <t>JV #</t>
  </si>
  <si>
    <t>TRANSFER APPROVED</t>
  </si>
  <si>
    <t>DATE</t>
  </si>
  <si>
    <t>CLERK OF THE BOARD</t>
  </si>
  <si>
    <t>CHAIR, BOARD OF SUPERVISORS</t>
  </si>
  <si>
    <t>ABSENT:</t>
  </si>
  <si>
    <t>NOES:</t>
  </si>
  <si>
    <t>AYES:</t>
  </si>
  <si>
    <t>NO</t>
  </si>
  <si>
    <t>YES</t>
  </si>
  <si>
    <t>BOARD ACTION REQUIRED?</t>
  </si>
  <si>
    <t>Official Use Only:</t>
  </si>
  <si>
    <t xml:space="preserve">   SIGNATURE OF REQUESTING OFFICIAL                                      DATE</t>
  </si>
  <si>
    <t>COUNTY ADMINISTRATOR                                 DATE</t>
  </si>
  <si>
    <t>Total Journal</t>
  </si>
  <si>
    <t>FB RESTRICTED - LITTLE LYNN PIT</t>
  </si>
  <si>
    <t>FB RESTRICTED - MT SHASTA QUARRY</t>
  </si>
  <si>
    <t>FB RESTRICTED - YELLOW BUTTE PIT</t>
  </si>
  <si>
    <t>FUND BALANCE - ASSIGNED</t>
  </si>
  <si>
    <t>AMOUNT</t>
  </si>
  <si>
    <t>#</t>
  </si>
  <si>
    <t>NAME</t>
  </si>
  <si>
    <t>ACTV</t>
  </si>
  <si>
    <t>ACCOUNT</t>
  </si>
  <si>
    <t>ACCT</t>
  </si>
  <si>
    <t>ORG</t>
  </si>
  <si>
    <t>FUND</t>
  </si>
  <si>
    <t>BUDGET TRANSFER TO:</t>
  </si>
  <si>
    <t>BUDGET TRANSFER FROM:</t>
  </si>
  <si>
    <t xml:space="preserve">Reallocation of Restricted Fund balances for Siskiyou County Road Department mining pits due to their revised Financial Assurance Mechanism.   </t>
  </si>
  <si>
    <t>JE15</t>
  </si>
  <si>
    <t>Rule Code</t>
  </si>
  <si>
    <t>25/26</t>
  </si>
  <si>
    <t>FISCAL YEAR</t>
  </si>
  <si>
    <t xml:space="preserve">Date: </t>
  </si>
  <si>
    <t>Road Department</t>
  </si>
  <si>
    <t xml:space="preserve"> DEPARTMENT </t>
  </si>
  <si>
    <t xml:space="preserve">                BUDGET APPROPRIATION TRANSFER REQUEST</t>
  </si>
  <si>
    <t>RESOLUTION NO:</t>
  </si>
  <si>
    <t xml:space="preserve"> Siskiyou County Auditor's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</si>
</sst>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20"/>
      <color rgb="FF7030A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4" fontId="6" fillId="0" borderId="0" xfId="1" applyFont="1"/>
    <xf numFmtId="0" fontId="6" fillId="0" borderId="0" xfId="0" applyFont="1"/>
    <xf numFmtId="0" fontId="7" fillId="0" borderId="0" xfId="0" applyFont="1"/>
    <xf numFmtId="44" fontId="3" fillId="2" borderId="0" xfId="1" applyFont="1" applyFill="1"/>
    <xf numFmtId="0" fontId="0" fillId="2" borderId="0" xfId="0" applyFill="1"/>
    <xf numFmtId="44" fontId="3" fillId="0" borderId="0" xfId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/>
    <xf numFmtId="164" fontId="2" fillId="0" borderId="3" xfId="1" applyNumberFormat="1" applyFont="1" applyBorder="1"/>
    <xf numFmtId="0" fontId="0" fillId="0" borderId="3" xfId="0" applyBorder="1" applyAlignment="1">
      <alignment horizontal="right"/>
    </xf>
    <xf numFmtId="0" fontId="8" fillId="0" borderId="3" xfId="0" applyFont="1" applyBorder="1" applyAlignment="1">
      <alignment horizontal="left"/>
    </xf>
    <xf numFmtId="1" fontId="0" fillId="0" borderId="3" xfId="0" applyNumberFormat="1" applyBorder="1"/>
    <xf numFmtId="0" fontId="0" fillId="0" borderId="3" xfId="0" applyBorder="1"/>
    <xf numFmtId="44" fontId="2" fillId="3" borderId="0" xfId="1" applyFont="1" applyFill="1" applyBorder="1"/>
    <xf numFmtId="42" fontId="2" fillId="0" borderId="0" xfId="1" applyNumberFormat="1" applyFont="1" applyBorder="1"/>
    <xf numFmtId="0" fontId="0" fillId="0" borderId="0" xfId="0" applyAlignment="1">
      <alignment horizontal="right"/>
    </xf>
    <xf numFmtId="1" fontId="0" fillId="0" borderId="0" xfId="0" applyNumberFormat="1"/>
    <xf numFmtId="164" fontId="9" fillId="0" borderId="3" xfId="1" applyNumberFormat="1" applyFont="1" applyBorder="1"/>
    <xf numFmtId="0" fontId="10" fillId="0" borderId="3" xfId="0" applyFont="1" applyBorder="1" applyAlignment="1">
      <alignment horizontal="right"/>
    </xf>
    <xf numFmtId="1" fontId="10" fillId="0" borderId="3" xfId="0" applyNumberFormat="1" applyFont="1" applyBorder="1"/>
    <xf numFmtId="0" fontId="10" fillId="0" borderId="3" xfId="0" applyFont="1" applyBorder="1"/>
    <xf numFmtId="44" fontId="9" fillId="3" borderId="3" xfId="1" applyFont="1" applyFill="1" applyBorder="1"/>
    <xf numFmtId="4" fontId="9" fillId="0" borderId="3" xfId="1" applyNumberFormat="1" applyFont="1" applyBorder="1"/>
    <xf numFmtId="0" fontId="8" fillId="0" borderId="3" xfId="0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left"/>
    </xf>
    <xf numFmtId="1" fontId="10" fillId="0" borderId="3" xfId="0" applyNumberFormat="1" applyFont="1" applyBorder="1" applyProtection="1">
      <protection locked="0"/>
    </xf>
    <xf numFmtId="0" fontId="10" fillId="0" borderId="3" xfId="0" applyFont="1" applyBorder="1" applyProtection="1">
      <protection locked="0"/>
    </xf>
    <xf numFmtId="4" fontId="10" fillId="3" borderId="3" xfId="1" applyNumberFormat="1" applyFont="1" applyFill="1" applyBorder="1" applyAlignment="1">
      <alignment horizontal="right"/>
    </xf>
    <xf numFmtId="4" fontId="10" fillId="4" borderId="3" xfId="1" applyNumberFormat="1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 applyProtection="1">
      <alignment horizontal="right"/>
      <protection locked="0"/>
    </xf>
    <xf numFmtId="1" fontId="10" fillId="4" borderId="3" xfId="0" applyNumberFormat="1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1" fontId="3" fillId="4" borderId="3" xfId="0" applyNumberFormat="1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4" fontId="12" fillId="4" borderId="3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Border="1"/>
    <xf numFmtId="0" fontId="10" fillId="4" borderId="3" xfId="0" applyFont="1" applyFill="1" applyBorder="1" applyAlignment="1" applyProtection="1">
      <alignment horizontal="right"/>
      <protection locked="0"/>
    </xf>
    <xf numFmtId="4" fontId="8" fillId="3" borderId="3" xfId="0" applyNumberFormat="1" applyFont="1" applyFill="1" applyBorder="1" applyAlignment="1">
      <alignment horizontal="right"/>
    </xf>
    <xf numFmtId="44" fontId="10" fillId="5" borderId="3" xfId="1" applyFont="1" applyFill="1" applyBorder="1"/>
    <xf numFmtId="44" fontId="12" fillId="4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44" fontId="9" fillId="0" borderId="4" xfId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4" fontId="9" fillId="5" borderId="4" xfId="1" applyFont="1" applyFill="1" applyBorder="1" applyAlignment="1">
      <alignment horizontal="center"/>
    </xf>
    <xf numFmtId="44" fontId="9" fillId="0" borderId="6" xfId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4" fontId="9" fillId="5" borderId="8" xfId="1" applyFont="1" applyFill="1" applyBorder="1" applyAlignment="1">
      <alignment horizontal="center"/>
    </xf>
    <xf numFmtId="44" fontId="9" fillId="0" borderId="11" xfId="1" applyFont="1" applyBorder="1" applyAlignment="1">
      <alignment horizontal="center"/>
    </xf>
    <xf numFmtId="44" fontId="0" fillId="0" borderId="12" xfId="1" applyFont="1" applyFill="1" applyBorder="1"/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14" fillId="0" borderId="13" xfId="0" applyFont="1" applyBorder="1"/>
    <xf numFmtId="0" fontId="0" fillId="0" borderId="14" xfId="0" applyBorder="1"/>
    <xf numFmtId="44" fontId="3" fillId="6" borderId="3" xfId="1" applyFont="1" applyFill="1" applyBorder="1"/>
    <xf numFmtId="0" fontId="15" fillId="0" borderId="13" xfId="0" applyFont="1" applyBorder="1" applyAlignment="1">
      <alignment horizontal="center"/>
    </xf>
    <xf numFmtId="44" fontId="0" fillId="0" borderId="0" xfId="1" applyFont="1" applyBorder="1"/>
    <xf numFmtId="0" fontId="2" fillId="7" borderId="19" xfId="0" applyFont="1" applyFill="1" applyBorder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9" fillId="7" borderId="20" xfId="0" applyFont="1" applyFill="1" applyBorder="1" applyAlignment="1">
      <alignment horizontal="left" vertical="center"/>
    </xf>
    <xf numFmtId="0" fontId="9" fillId="7" borderId="2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49" fontId="2" fillId="7" borderId="22" xfId="0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0" fontId="2" fillId="0" borderId="24" xfId="0" applyFont="1" applyBorder="1"/>
    <xf numFmtId="44" fontId="2" fillId="0" borderId="0" xfId="1" applyFont="1"/>
    <xf numFmtId="14" fontId="2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4" borderId="15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44" fontId="6" fillId="0" borderId="0" xfId="1" applyFont="1" applyBorder="1"/>
    <xf numFmtId="0" fontId="6" fillId="0" borderId="1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49" fontId="2" fillId="7" borderId="25" xfId="0" applyNumberFormat="1" applyFont="1" applyFill="1" applyBorder="1" applyAlignment="1">
      <alignment horizontal="right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"/>
      <sheetName val="ORG"/>
      <sheetName val="ROAD ACTV 1206"/>
      <sheetName val="ROAD (5)"/>
      <sheetName val="ROAD (4)"/>
      <sheetName val="ROAD MOTT RD 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53A1-5DD8-4476-B981-6A9B5B0B54A9}">
  <sheetPr>
    <pageSetUpPr fitToPage="1"/>
  </sheetPr>
  <dimension ref="A1:M41"/>
  <sheetViews>
    <sheetView tabSelected="1" zoomScale="80" zoomScaleNormal="80" workbookViewId="0">
      <selection activeCell="K7" sqref="K7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1" customWidth="1"/>
    <col min="7" max="7" width="1" style="1" customWidth="1"/>
    <col min="8" max="10" width="9" customWidth="1"/>
    <col min="11" max="11" width="49.140625" customWidth="1"/>
    <col min="12" max="12" width="10.28515625" customWidth="1"/>
    <col min="13" max="13" width="16.140625" style="1" customWidth="1"/>
  </cols>
  <sheetData>
    <row r="1" spans="1:13" ht="18" customHeight="1" thickBot="1" x14ac:dyDescent="0.25">
      <c r="A1" s="101"/>
      <c r="B1" s="92"/>
      <c r="E1" s="3"/>
      <c r="F1" s="108" t="s">
        <v>43</v>
      </c>
      <c r="G1" s="108"/>
      <c r="H1" s="108"/>
      <c r="I1" s="108"/>
      <c r="J1" s="108"/>
      <c r="L1" s="100" t="s">
        <v>42</v>
      </c>
      <c r="M1" s="99"/>
    </row>
    <row r="2" spans="1:13" s="15" customFormat="1" ht="18" customHeight="1" x14ac:dyDescent="0.25">
      <c r="B2" s="109" t="s">
        <v>41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1"/>
    </row>
    <row r="3" spans="1:13" ht="6" customHeight="1" thickBot="1" x14ac:dyDescent="0.25">
      <c r="L3" s="112"/>
      <c r="M3" s="113"/>
    </row>
    <row r="4" spans="1:13" s="2" customFormat="1" ht="9.75" customHeight="1" thickBot="1" x14ac:dyDescent="0.3">
      <c r="B4" s="92"/>
      <c r="F4" s="89"/>
      <c r="G4" s="89"/>
      <c r="J4" s="98"/>
      <c r="L4" s="97"/>
      <c r="M4" s="96"/>
    </row>
    <row r="5" spans="1:13" s="2" customFormat="1" ht="16.5" thickBot="1" x14ac:dyDescent="0.3">
      <c r="A5" s="95" t="s">
        <v>40</v>
      </c>
      <c r="B5" s="95"/>
      <c r="C5" s="94"/>
      <c r="D5" s="114" t="s">
        <v>39</v>
      </c>
      <c r="E5" s="114"/>
      <c r="F5" s="114"/>
      <c r="G5" s="89"/>
      <c r="M5" s="89"/>
    </row>
    <row r="6" spans="1:13" s="2" customFormat="1" ht="16.5" thickBot="1" x14ac:dyDescent="0.3">
      <c r="C6" s="93"/>
      <c r="D6" s="92"/>
      <c r="E6" s="92"/>
      <c r="F6" s="89"/>
      <c r="G6" s="89"/>
      <c r="J6" s="14" t="s">
        <v>38</v>
      </c>
      <c r="K6" s="91">
        <v>45876</v>
      </c>
      <c r="L6" s="90"/>
      <c r="M6" s="89"/>
    </row>
    <row r="7" spans="1:13" ht="13.5" thickBot="1" x14ac:dyDescent="0.25">
      <c r="A7" s="88" t="s">
        <v>37</v>
      </c>
      <c r="B7" s="87"/>
      <c r="C7" s="86" t="s">
        <v>36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85" t="s">
        <v>35</v>
      </c>
      <c r="M8" s="84" t="s">
        <v>34</v>
      </c>
    </row>
    <row r="9" spans="1:13" ht="3.75" customHeight="1" x14ac:dyDescent="0.2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  <c r="L9" s="81"/>
      <c r="M9" s="80"/>
    </row>
    <row r="10" spans="1:13" ht="15" customHeight="1" x14ac:dyDescent="0.2">
      <c r="A10" s="102" t="s">
        <v>33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ht="15" customHeight="1" x14ac:dyDescent="0.2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1:13" ht="69.75" customHeight="1" thickBot="1" x14ac:dyDescent="0.2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ht="7.5" customHeight="1" x14ac:dyDescent="0.2">
      <c r="F13" s="79"/>
      <c r="G13" s="79"/>
      <c r="M13" s="79"/>
    </row>
    <row r="14" spans="1:13" ht="24" customHeight="1" x14ac:dyDescent="0.35">
      <c r="A14" s="76"/>
      <c r="B14" s="74"/>
      <c r="C14" s="75" t="s">
        <v>32</v>
      </c>
      <c r="D14" s="78"/>
      <c r="E14" s="78"/>
      <c r="F14" s="72"/>
      <c r="G14" s="77"/>
      <c r="H14" s="76"/>
      <c r="I14" s="75" t="s">
        <v>31</v>
      </c>
      <c r="J14" s="74"/>
      <c r="K14" s="73"/>
      <c r="L14" s="73"/>
      <c r="M14" s="72"/>
    </row>
    <row r="15" spans="1:13" s="57" customFormat="1" ht="15" x14ac:dyDescent="0.25">
      <c r="A15" s="66" t="s">
        <v>30</v>
      </c>
      <c r="B15" s="69" t="s">
        <v>29</v>
      </c>
      <c r="C15" s="69" t="s">
        <v>28</v>
      </c>
      <c r="D15" s="67" t="s">
        <v>27</v>
      </c>
      <c r="E15" s="66" t="s">
        <v>26</v>
      </c>
      <c r="F15" s="71"/>
      <c r="G15" s="70"/>
      <c r="H15" s="69" t="s">
        <v>30</v>
      </c>
      <c r="I15" s="68" t="s">
        <v>29</v>
      </c>
      <c r="J15" s="66" t="s">
        <v>28</v>
      </c>
      <c r="K15" s="67" t="s">
        <v>27</v>
      </c>
      <c r="L15" s="66" t="s">
        <v>26</v>
      </c>
      <c r="M15" s="65"/>
    </row>
    <row r="16" spans="1:13" s="57" customFormat="1" ht="15" x14ac:dyDescent="0.25">
      <c r="A16" s="59" t="s">
        <v>24</v>
      </c>
      <c r="B16" s="61" t="s">
        <v>24</v>
      </c>
      <c r="C16" s="61" t="s">
        <v>24</v>
      </c>
      <c r="D16" s="57" t="s">
        <v>25</v>
      </c>
      <c r="E16" s="64" t="s">
        <v>24</v>
      </c>
      <c r="F16" s="63" t="s">
        <v>23</v>
      </c>
      <c r="G16" s="62"/>
      <c r="H16" s="61" t="s">
        <v>24</v>
      </c>
      <c r="I16" s="60" t="s">
        <v>24</v>
      </c>
      <c r="J16" s="59" t="s">
        <v>24</v>
      </c>
      <c r="K16" s="59" t="s">
        <v>25</v>
      </c>
      <c r="L16" s="59" t="s">
        <v>24</v>
      </c>
      <c r="M16" s="58" t="s">
        <v>23</v>
      </c>
    </row>
    <row r="17" spans="1:13" ht="15" x14ac:dyDescent="0.25">
      <c r="A17" s="50">
        <v>2103</v>
      </c>
      <c r="B17" s="50"/>
      <c r="C17" s="49">
        <v>481000</v>
      </c>
      <c r="D17" s="39" t="s">
        <v>22</v>
      </c>
      <c r="E17" s="53"/>
      <c r="F17" s="56">
        <v>20144.560000000001</v>
      </c>
      <c r="G17" s="55"/>
      <c r="H17" s="52">
        <v>2103</v>
      </c>
      <c r="I17" s="52"/>
      <c r="J17" s="52">
        <v>461720</v>
      </c>
      <c r="K17" s="39" t="s">
        <v>21</v>
      </c>
      <c r="L17" s="35"/>
      <c r="M17" s="32">
        <v>4335.16</v>
      </c>
    </row>
    <row r="18" spans="1:13" ht="16.5" x14ac:dyDescent="0.3">
      <c r="A18" s="50"/>
      <c r="B18" s="50"/>
      <c r="C18" s="49"/>
      <c r="D18" s="39" t="str">
        <f>+VLOOKUP(+C18,[1]ACCT!$A$2:$B$665,2,FALSE)</f>
        <v xml:space="preserve"> </v>
      </c>
      <c r="E18" s="44"/>
      <c r="F18" s="51"/>
      <c r="G18" s="54"/>
      <c r="H18" s="52">
        <v>2103</v>
      </c>
      <c r="I18" s="52"/>
      <c r="J18" s="52">
        <v>461740</v>
      </c>
      <c r="K18" s="39" t="s">
        <v>20</v>
      </c>
      <c r="L18" s="35"/>
      <c r="M18" s="32">
        <v>10632.79</v>
      </c>
    </row>
    <row r="19" spans="1:13" ht="15" x14ac:dyDescent="0.25">
      <c r="A19" s="50"/>
      <c r="B19" s="50"/>
      <c r="C19" s="49"/>
      <c r="D19" s="39" t="str">
        <f>+VLOOKUP(+C19,[1]ACCT!$A$2:$B$665,2,FALSE)</f>
        <v xml:space="preserve"> </v>
      </c>
      <c r="E19" s="53"/>
      <c r="F19" s="51"/>
      <c r="G19" s="42"/>
      <c r="H19" s="52">
        <v>2103</v>
      </c>
      <c r="I19" s="52"/>
      <c r="J19" s="52">
        <v>461770</v>
      </c>
      <c r="K19" s="39" t="s">
        <v>19</v>
      </c>
      <c r="L19" s="35"/>
      <c r="M19" s="32">
        <v>5176.6099999999997</v>
      </c>
    </row>
    <row r="20" spans="1:13" ht="16.5" x14ac:dyDescent="0.3">
      <c r="A20" s="50"/>
      <c r="B20" s="50"/>
      <c r="C20" s="49"/>
      <c r="D20" s="39"/>
      <c r="E20" s="44"/>
      <c r="F20" s="51"/>
      <c r="G20" s="42"/>
      <c r="H20" s="48"/>
      <c r="I20" s="48"/>
      <c r="J20" s="47"/>
      <c r="K20" s="39"/>
      <c r="L20" s="38"/>
      <c r="M20" s="32"/>
    </row>
    <row r="21" spans="1:13" ht="16.5" x14ac:dyDescent="0.3">
      <c r="A21" s="50"/>
      <c r="B21" s="50"/>
      <c r="C21" s="49"/>
      <c r="D21" s="39"/>
      <c r="E21" s="44"/>
      <c r="F21" s="43"/>
      <c r="G21" s="42"/>
      <c r="H21" s="48"/>
      <c r="I21" s="48"/>
      <c r="J21" s="47"/>
      <c r="K21" s="39"/>
      <c r="L21" s="38"/>
      <c r="M21" s="32"/>
    </row>
    <row r="22" spans="1:13" ht="16.5" x14ac:dyDescent="0.3">
      <c r="A22" s="50"/>
      <c r="B22" s="50"/>
      <c r="C22" s="49"/>
      <c r="D22" s="39" t="str">
        <f>+VLOOKUP(+C22,[1]ACCT!$A$2:$B$665,2,FALSE)</f>
        <v xml:space="preserve"> </v>
      </c>
      <c r="E22" s="44"/>
      <c r="F22" s="43"/>
      <c r="G22" s="42"/>
      <c r="H22" s="48"/>
      <c r="I22" s="48"/>
      <c r="J22" s="47"/>
      <c r="K22" s="39"/>
      <c r="L22" s="38"/>
      <c r="M22" s="32"/>
    </row>
    <row r="23" spans="1:13" ht="16.5" x14ac:dyDescent="0.3">
      <c r="A23" s="46"/>
      <c r="B23" s="46"/>
      <c r="C23" s="45"/>
      <c r="D23" s="25" t="str">
        <f>+VLOOKUP(+C23,[1]ACCT!$A$2:$B$665,2,FALSE)</f>
        <v xml:space="preserve"> </v>
      </c>
      <c r="E23" s="44"/>
      <c r="F23" s="43"/>
      <c r="G23" s="42"/>
      <c r="H23" s="41"/>
      <c r="I23" s="41"/>
      <c r="J23" s="40"/>
      <c r="K23" s="39"/>
      <c r="L23" s="38"/>
      <c r="M23" s="32"/>
    </row>
    <row r="24" spans="1:13" ht="18.75" customHeight="1" x14ac:dyDescent="0.25">
      <c r="A24" s="35"/>
      <c r="B24" s="35"/>
      <c r="C24" s="34"/>
      <c r="D24" s="33" t="s">
        <v>18</v>
      </c>
      <c r="E24" s="33"/>
      <c r="F24" s="37">
        <f>SUM(F17:F23)</f>
        <v>20144.560000000001</v>
      </c>
      <c r="G24" s="36"/>
      <c r="H24" s="35"/>
      <c r="I24" s="35"/>
      <c r="J24" s="34"/>
      <c r="K24" s="33" t="s">
        <v>18</v>
      </c>
      <c r="L24" s="33"/>
      <c r="M24" s="32">
        <f>SUM(M17:M23)</f>
        <v>20144.560000000001</v>
      </c>
    </row>
    <row r="25" spans="1:13" ht="16.5" x14ac:dyDescent="0.3">
      <c r="C25" s="31"/>
      <c r="D25" s="30"/>
      <c r="E25" s="30"/>
      <c r="F25" s="29"/>
      <c r="G25" s="28"/>
      <c r="H25" s="27"/>
      <c r="I25" s="27"/>
      <c r="J25" s="26"/>
      <c r="K25" s="25"/>
      <c r="L25" s="24"/>
      <c r="M25" s="23"/>
    </row>
    <row r="26" spans="1:13" ht="16.5" x14ac:dyDescent="0.3">
      <c r="C26" s="31"/>
      <c r="D26" s="30"/>
      <c r="E26" s="30"/>
      <c r="F26" s="29"/>
      <c r="G26" s="28"/>
      <c r="H26" s="27"/>
      <c r="I26" s="27"/>
      <c r="J26" s="26"/>
      <c r="K26" s="25" t="str">
        <f>+VLOOKUP(+J26,[1]ACCT!$A$2:$B$665,2,FALSE)</f>
        <v xml:space="preserve"> </v>
      </c>
      <c r="L26" s="24"/>
      <c r="M26" s="23"/>
    </row>
    <row r="27" spans="1:13" ht="26.25" customHeight="1" x14ac:dyDescent="0.2">
      <c r="A27" s="20"/>
      <c r="B27" s="20"/>
      <c r="C27" s="22"/>
      <c r="D27" s="22"/>
      <c r="F27" s="21"/>
      <c r="G27" s="21"/>
      <c r="H27" s="20"/>
      <c r="I27" s="20"/>
      <c r="J27" s="20"/>
      <c r="K27" s="20"/>
    </row>
    <row r="28" spans="1:13" x14ac:dyDescent="0.2">
      <c r="A28" s="11" t="s">
        <v>17</v>
      </c>
      <c r="B28" s="10"/>
      <c r="F28" s="19" t="s">
        <v>16</v>
      </c>
    </row>
    <row r="29" spans="1:13" ht="4.5" customHeight="1" x14ac:dyDescent="0.2">
      <c r="A29" s="18"/>
      <c r="B29" s="18"/>
      <c r="C29" s="18"/>
      <c r="D29" s="18"/>
      <c r="E29" s="18"/>
      <c r="F29" s="17"/>
      <c r="G29" s="17"/>
      <c r="H29" s="18"/>
      <c r="I29" s="18"/>
      <c r="J29" s="18"/>
      <c r="K29" s="18"/>
      <c r="L29" s="18"/>
      <c r="M29" s="17"/>
    </row>
    <row r="30" spans="1:13" ht="20.25" customHeight="1" x14ac:dyDescent="0.25">
      <c r="A30" s="16" t="s">
        <v>15</v>
      </c>
      <c r="D30" s="15" t="s">
        <v>14</v>
      </c>
      <c r="E30" s="15" t="s">
        <v>13</v>
      </c>
      <c r="F30" s="14"/>
      <c r="H30" s="14" t="s">
        <v>12</v>
      </c>
    </row>
    <row r="31" spans="1:13" ht="18.75" customHeight="1" x14ac:dyDescent="0.2"/>
    <row r="32" spans="1:13" ht="14.25" customHeight="1" thickBot="1" x14ac:dyDescent="0.25">
      <c r="A32" s="13" t="s">
        <v>11</v>
      </c>
      <c r="B32" s="8"/>
      <c r="C32" s="8"/>
      <c r="D32" s="8"/>
      <c r="E32" s="13"/>
      <c r="F32" s="4"/>
      <c r="G32" s="4"/>
      <c r="H32" s="13" t="s">
        <v>10</v>
      </c>
      <c r="I32" s="8"/>
      <c r="J32" s="13"/>
      <c r="K32" s="12" t="s">
        <v>9</v>
      </c>
      <c r="L32" s="8"/>
      <c r="M32" s="4"/>
    </row>
    <row r="34" spans="1:13" ht="27.75" customHeight="1" thickBot="1" x14ac:dyDescent="0.25">
      <c r="A34" s="8"/>
      <c r="B34" s="8"/>
      <c r="C34" s="8"/>
      <c r="D34" s="8"/>
      <c r="E34" s="8"/>
      <c r="H34" s="8"/>
      <c r="I34" s="8"/>
      <c r="J34" s="5"/>
      <c r="K34" s="5"/>
      <c r="L34" s="8"/>
      <c r="M34" s="8"/>
    </row>
    <row r="35" spans="1:13" x14ac:dyDescent="0.2">
      <c r="A35" s="3" t="s">
        <v>8</v>
      </c>
      <c r="H35" s="11" t="s">
        <v>7</v>
      </c>
      <c r="I35" s="10"/>
      <c r="L35" t="s">
        <v>6</v>
      </c>
      <c r="M35"/>
    </row>
    <row r="37" spans="1:13" ht="13.5" thickBot="1" x14ac:dyDescent="0.25">
      <c r="A37" t="s">
        <v>5</v>
      </c>
      <c r="H37" s="9" t="s">
        <v>4</v>
      </c>
      <c r="I37" s="7"/>
      <c r="J37" s="8"/>
      <c r="K37" s="8"/>
      <c r="L37" s="7"/>
      <c r="M37" s="4"/>
    </row>
    <row r="39" spans="1:13" x14ac:dyDescent="0.2">
      <c r="A39" s="3" t="s">
        <v>3</v>
      </c>
      <c r="B39" s="3"/>
    </row>
    <row r="40" spans="1:13" ht="13.5" thickBot="1" x14ac:dyDescent="0.25">
      <c r="A40" s="3" t="s">
        <v>2</v>
      </c>
      <c r="B40" s="6"/>
      <c r="H40" s="5"/>
      <c r="I40" s="5"/>
      <c r="J40" s="5"/>
      <c r="K40" s="5"/>
      <c r="L40" s="5"/>
      <c r="M40" s="4"/>
    </row>
    <row r="41" spans="1:13" x14ac:dyDescent="0.2">
      <c r="A41" s="3" t="s">
        <v>1</v>
      </c>
      <c r="H41" s="2" t="s">
        <v>0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3">
    <cfRule type="cellIs" dxfId="1" priority="1" stopIfTrue="1" operator="equal">
      <formula>"""#N/A"""</formula>
    </cfRule>
  </conditionalFormatting>
  <conditionalFormatting sqref="K17:K23 K25:K26">
    <cfRule type="cellIs" dxfId="0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 (2)</vt:lpstr>
      <vt:lpstr>'ROAD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Lemos</dc:creator>
  <cp:lastModifiedBy>Teresa Lemos</cp:lastModifiedBy>
  <dcterms:created xsi:type="dcterms:W3CDTF">2025-07-22T22:28:02Z</dcterms:created>
  <dcterms:modified xsi:type="dcterms:W3CDTF">2025-08-07T20:27:46Z</dcterms:modified>
</cp:coreProperties>
</file>