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Journal, budget transfer, etc\BOS transfers\24-25 FY transfers\"/>
    </mc:Choice>
  </mc:AlternateContent>
  <xr:revisionPtr revIDLastSave="0" documentId="13_ncr:1_{D757A83C-0C74-43F7-A366-28135B2D19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AD" sheetId="1" r:id="rId1"/>
    <sheet name="Sheet1" sheetId="2" r:id="rId2"/>
  </sheets>
  <externalReferences>
    <externalReference r:id="rId3"/>
  </externalReferences>
  <definedNames>
    <definedName name="_xlnm.Print_Area" localSheetId="0">ROAD!$A$1:$M$42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9" i="1" l="1"/>
  <c r="K21" i="1"/>
  <c r="K18" i="1"/>
  <c r="K26" i="1" l="1"/>
  <c r="M24" i="1"/>
  <c r="F24" i="1"/>
  <c r="D23" i="1"/>
  <c r="D22" i="1"/>
  <c r="D21" i="1"/>
  <c r="D20" i="1"/>
  <c r="D19" i="1"/>
  <c r="D18" i="1"/>
  <c r="K17" i="1"/>
  <c r="K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<sst xmlns="http://schemas.openxmlformats.org/spreadsheetml/2006/main" count="56" uniqueCount="41">
  <si>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</si>
  <si>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</si>
  <si>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</si>
  <si>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</si>
  <si>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>Road Department</t>
  </si>
  <si>
    <t xml:space="preserve">Date: </t>
  </si>
  <si>
    <t>FISCAL YEAR</t>
  </si>
  <si>
    <t>Rule Code</t>
  </si>
  <si>
    <t>BD7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</si>
  <si>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</si>
  <si>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</si>
  <si>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</si>
  <si>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</si>
  <si>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</si>
  <si>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</si>
  <si>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</si>
  <si>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</si>
  <si>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</si>
  <si>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</si>
  <si>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</si>
  <si>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</si>
  <si>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</si>
  <si>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</si>
  <si>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</si>
  <si>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</si>
  <si>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</si>
  <si>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</si>
  <si>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</si>
  <si>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</si>
  <si>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</si>
  <si>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</si>
  <si>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</si>
  <si>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</si>
  <si>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</si>
  <si>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</si>
  <si>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</si>
  <si>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</si>
  <si>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</si>
  <si>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24/25</t>
  </si>
  <si>
    <t>FIELD EQUIPMENT</t>
  </si>
  <si>
    <t xml:space="preserve">The Road Department requests the following changes to their approved 24/25 capital asset list: remove stump grinder attachment, add broom, remove 2 - 10 yard dump trucks, add 2 backhoes, &amp; add scanner for engineering.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</si>
</sst>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0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1" fillId="0" borderId="14" xfId="0" applyFont="1" applyBorder="1"/>
    <xf numFmtId="0" fontId="12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4" fillId="0" borderId="16" xfId="0" applyFont="1" applyBorder="1" applyAlignment="1">
      <alignment horizontal="left"/>
    </xf>
    <xf numFmtId="0" fontId="15" fillId="3" borderId="16" xfId="0" applyFont="1" applyFill="1" applyBorder="1" applyAlignment="1" applyProtection="1">
      <alignment horizontal="right"/>
      <protection locked="0"/>
    </xf>
    <xf numFmtId="44" fontId="16" fillId="3" borderId="16" xfId="0" applyNumberFormat="1" applyFont="1" applyFill="1" applyBorder="1" applyAlignment="1" applyProtection="1">
      <alignment horizontal="right"/>
      <protection locked="0"/>
    </xf>
    <xf numFmtId="44" fontId="15" fillId="5" borderId="16" xfId="1" applyFont="1" applyFill="1" applyBorder="1"/>
    <xf numFmtId="0" fontId="4" fillId="0" borderId="16" xfId="0" applyFont="1" applyBorder="1"/>
    <xf numFmtId="0" fontId="15" fillId="0" borderId="16" xfId="0" applyFont="1" applyBorder="1"/>
    <xf numFmtId="164" fontId="9" fillId="0" borderId="16" xfId="1" applyNumberFormat="1" applyFont="1" applyBorder="1"/>
    <xf numFmtId="0" fontId="17" fillId="3" borderId="16" xfId="0" applyFont="1" applyFill="1" applyBorder="1" applyAlignment="1" applyProtection="1">
      <alignment horizontal="right"/>
      <protection locked="0"/>
    </xf>
    <xf numFmtId="4" fontId="16" fillId="3" borderId="16" xfId="0" applyNumberFormat="1" applyFont="1" applyFill="1" applyBorder="1" applyAlignment="1" applyProtection="1">
      <alignment horizontal="right"/>
      <protection locked="0"/>
    </xf>
    <xf numFmtId="4" fontId="17" fillId="6" borderId="16" xfId="0" applyNumberFormat="1" applyFont="1" applyFill="1" applyBorder="1" applyAlignment="1">
      <alignment horizontal="right"/>
    </xf>
    <xf numFmtId="4" fontId="15" fillId="6" borderId="16" xfId="1" applyNumberFormat="1" applyFont="1" applyFill="1" applyBorder="1" applyAlignment="1">
      <alignment horizontal="right"/>
    </xf>
    <xf numFmtId="4" fontId="15" fillId="3" borderId="16" xfId="1" applyNumberFormat="1" applyFont="1" applyFill="1" applyBorder="1" applyAlignment="1" applyProtection="1">
      <alignment horizontal="right"/>
      <protection locked="0"/>
    </xf>
    <xf numFmtId="0" fontId="15" fillId="3" borderId="16" xfId="0" applyFont="1" applyFill="1" applyBorder="1" applyProtection="1">
      <protection locked="0"/>
    </xf>
    <xf numFmtId="1" fontId="15" fillId="3" borderId="16" xfId="0" applyNumberFormat="1" applyFont="1" applyFill="1" applyBorder="1" applyProtection="1">
      <protection locked="0"/>
    </xf>
    <xf numFmtId="0" fontId="17" fillId="0" borderId="16" xfId="0" applyFont="1" applyBorder="1" applyAlignment="1">
      <alignment horizontal="left"/>
    </xf>
    <xf numFmtId="1" fontId="15" fillId="0" borderId="16" xfId="0" applyNumberFormat="1" applyFont="1" applyBorder="1"/>
    <xf numFmtId="0" fontId="15" fillId="0" borderId="16" xfId="0" applyFont="1" applyBorder="1" applyAlignment="1">
      <alignment horizontal="right"/>
    </xf>
    <xf numFmtId="4" fontId="9" fillId="0" borderId="16" xfId="1" applyNumberFormat="1" applyFont="1" applyBorder="1"/>
    <xf numFmtId="44" fontId="9" fillId="6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164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8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9" fillId="0" borderId="8" xfId="0" applyFont="1" applyBorder="1"/>
    <xf numFmtId="0" fontId="19" fillId="0" borderId="0" xfId="0" applyFont="1"/>
    <xf numFmtId="164" fontId="9" fillId="0" borderId="16" xfId="1" applyNumberFormat="1" applyFont="1" applyFill="1" applyBorder="1"/>
    <xf numFmtId="0" fontId="17" fillId="0" borderId="16" xfId="0" applyFont="1" applyBorder="1" applyAlignment="1" applyProtection="1">
      <alignment horizontal="right"/>
      <protection locked="0"/>
    </xf>
    <xf numFmtId="164" fontId="9" fillId="0" borderId="0" xfId="1" applyNumberFormat="1" applyFont="1" applyBorder="1"/>
    <xf numFmtId="164" fontId="9" fillId="0" borderId="0" xfId="1" applyNumberFormat="1" applyFont="1" applyFill="1" applyBorder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16" xfId="0" applyFont="1" applyFill="1" applyBorder="1" applyProtection="1">
      <protection locked="0"/>
    </xf>
    <xf numFmtId="1" fontId="4" fillId="0" borderId="16" xfId="0" applyNumberFormat="1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right"/>
      <protection locked="0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urnal,%20budget%20transfer,%20etc/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T"/>
      <sheetName val="ORG"/>
      <sheetName val="ROAD (6)"/>
      <sheetName val="Road - est budget "/>
      <sheetName val="ROAD ACTV 1206"/>
      <sheetName val="ROAD (5)"/>
      <sheetName val="ROAD (4)"/>
      <sheetName val="ROAD MOTT RD "/>
      <sheetName val="ROAD 2122"/>
      <sheetName val="Surveyor"/>
      <sheetName val="AUTO (2)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zoomScale="80" zoomScaleNormal="80" workbookViewId="0">
      <selection activeCell="T24" sqref="T24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6.140625" style="7" customWidth="1"/>
    <col min="16" max="16" width="15.85546875" bestFit="1" customWidth="1"/>
  </cols>
  <sheetData>
    <row r="1" spans="1:13" ht="18" customHeight="1" thickBot="1" x14ac:dyDescent="0.25">
      <c r="A1" s="1"/>
      <c r="B1" s="2"/>
      <c r="E1" s="3"/>
      <c r="F1" s="107" t="s">
        <v>0</v>
      </c>
      <c r="G1" s="107"/>
      <c r="H1" s="107"/>
      <c r="I1" s="107"/>
      <c r="J1" s="107"/>
      <c r="L1" s="4" t="s">
        <v>1</v>
      </c>
      <c r="M1" s="5"/>
    </row>
    <row r="2" spans="1:13" s="6" customFormat="1" ht="18" customHeight="1" x14ac:dyDescent="0.25">
      <c r="B2" s="108" t="s">
        <v>2</v>
      </c>
      <c r="C2" s="108"/>
      <c r="D2" s="108"/>
      <c r="E2" s="108"/>
      <c r="F2" s="108"/>
      <c r="G2" s="108"/>
      <c r="H2" s="108"/>
      <c r="I2" s="108"/>
      <c r="J2" s="108"/>
      <c r="K2" s="108"/>
      <c r="L2" s="109"/>
      <c r="M2" s="110"/>
    </row>
    <row r="3" spans="1:13" ht="6" customHeight="1" thickBot="1" x14ac:dyDescent="0.25">
      <c r="L3" s="111"/>
      <c r="M3" s="112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3" t="s">
        <v>4</v>
      </c>
      <c r="E5" s="113"/>
      <c r="F5" s="113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5</v>
      </c>
      <c r="K6" s="17">
        <f ca="1">TODAY()</f>
        <v>45694</v>
      </c>
      <c r="L6" s="18"/>
      <c r="M6" s="9"/>
    </row>
    <row r="7" spans="1:13" ht="13.5" thickBot="1" x14ac:dyDescent="0.25">
      <c r="A7" s="19" t="s">
        <v>6</v>
      </c>
      <c r="B7" s="20"/>
      <c r="C7" s="21" t="s">
        <v>38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22" t="s">
        <v>7</v>
      </c>
      <c r="M8" s="23" t="s">
        <v>8</v>
      </c>
    </row>
    <row r="9" spans="1:13" ht="3.75" customHeigh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ht="15" customHeight="1" x14ac:dyDescent="0.2">
      <c r="A10" s="101" t="s">
        <v>40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3"/>
    </row>
    <row r="11" spans="1:13" ht="15" customHeight="1" x14ac:dyDescent="0.2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3"/>
    </row>
    <row r="12" spans="1:13" ht="69.75" customHeight="1" thickBot="1" x14ac:dyDescent="0.25">
      <c r="A12" s="104"/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6"/>
    </row>
    <row r="13" spans="1:13" ht="7.5" customHeight="1" x14ac:dyDescent="0.2">
      <c r="F13" s="28"/>
      <c r="G13" s="28"/>
      <c r="M13" s="28"/>
    </row>
    <row r="14" spans="1:13" ht="24" customHeight="1" x14ac:dyDescent="0.35">
      <c r="A14" s="29"/>
      <c r="B14" s="30"/>
      <c r="C14" s="31" t="s">
        <v>9</v>
      </c>
      <c r="D14" s="32"/>
      <c r="E14" s="32"/>
      <c r="F14" s="33"/>
      <c r="G14" s="34"/>
      <c r="H14" s="29"/>
      <c r="I14" s="31" t="s">
        <v>10</v>
      </c>
      <c r="J14" s="30"/>
      <c r="K14" s="35"/>
      <c r="L14" s="35"/>
      <c r="M14" s="33"/>
    </row>
    <row r="15" spans="1:13" s="43" customFormat="1" ht="15" x14ac:dyDescent="0.25">
      <c r="A15" s="36" t="s">
        <v>11</v>
      </c>
      <c r="B15" s="37" t="s">
        <v>12</v>
      </c>
      <c r="C15" s="37" t="s">
        <v>13</v>
      </c>
      <c r="D15" s="38" t="s">
        <v>14</v>
      </c>
      <c r="E15" s="36" t="s">
        <v>15</v>
      </c>
      <c r="F15" s="39"/>
      <c r="G15" s="40"/>
      <c r="H15" s="37" t="s">
        <v>11</v>
      </c>
      <c r="I15" s="41" t="s">
        <v>12</v>
      </c>
      <c r="J15" s="36" t="s">
        <v>13</v>
      </c>
      <c r="K15" s="38" t="s">
        <v>14</v>
      </c>
      <c r="L15" s="36" t="s">
        <v>15</v>
      </c>
      <c r="M15" s="42"/>
    </row>
    <row r="16" spans="1:13" s="43" customFormat="1" ht="15" x14ac:dyDescent="0.25">
      <c r="A16" s="44" t="s">
        <v>16</v>
      </c>
      <c r="B16" s="45" t="s">
        <v>16</v>
      </c>
      <c r="C16" s="45" t="s">
        <v>16</v>
      </c>
      <c r="D16" s="43" t="s">
        <v>17</v>
      </c>
      <c r="E16" s="46" t="s">
        <v>16</v>
      </c>
      <c r="F16" s="47" t="s">
        <v>18</v>
      </c>
      <c r="G16" s="48"/>
      <c r="H16" s="45" t="s">
        <v>16</v>
      </c>
      <c r="I16" s="49" t="s">
        <v>16</v>
      </c>
      <c r="J16" s="44" t="s">
        <v>16</v>
      </c>
      <c r="K16" s="44" t="s">
        <v>17</v>
      </c>
      <c r="L16" s="44" t="s">
        <v>16</v>
      </c>
      <c r="M16" s="50" t="s">
        <v>18</v>
      </c>
    </row>
    <row r="17" spans="1:16" ht="15" x14ac:dyDescent="0.25">
      <c r="A17" s="51"/>
      <c r="B17" s="51"/>
      <c r="C17" s="52"/>
      <c r="D17" s="53"/>
      <c r="E17" s="54"/>
      <c r="F17" s="55"/>
      <c r="G17" s="56"/>
      <c r="H17" s="57">
        <v>2103</v>
      </c>
      <c r="I17" s="57">
        <v>301010</v>
      </c>
      <c r="J17" s="57">
        <v>762010</v>
      </c>
      <c r="K17" s="53" t="str">
        <f>+VLOOKUP(+J17,[1]ACCT!$A$2:$B$665,2,FALSE)</f>
        <v>FIELD EQUIPMENT</v>
      </c>
      <c r="L17" s="58"/>
      <c r="M17" s="59">
        <v>-15000</v>
      </c>
      <c r="P17" s="99"/>
    </row>
    <row r="18" spans="1:16" ht="16.5" x14ac:dyDescent="0.3">
      <c r="A18" s="51"/>
      <c r="B18" s="51"/>
      <c r="C18" s="52"/>
      <c r="D18" s="53" t="str">
        <f>+VLOOKUP(+C18,[1]ACCT!$A$2:$B$665,2,FALSE)</f>
        <v xml:space="preserve"> </v>
      </c>
      <c r="E18" s="60"/>
      <c r="F18" s="61"/>
      <c r="G18" s="62"/>
      <c r="H18" s="57">
        <v>2103</v>
      </c>
      <c r="I18" s="57">
        <v>301010</v>
      </c>
      <c r="J18" s="57">
        <v>762010</v>
      </c>
      <c r="K18" s="53" t="str">
        <f>+VLOOKUP(+J17,[1]ACCT!$A$2:$B$665,2,FALSE)</f>
        <v>FIELD EQUIPMENT</v>
      </c>
      <c r="L18" s="58"/>
      <c r="M18" s="97">
        <v>98714</v>
      </c>
      <c r="P18" s="100"/>
    </row>
    <row r="19" spans="1:16" ht="15" x14ac:dyDescent="0.25">
      <c r="A19" s="51"/>
      <c r="B19" s="51"/>
      <c r="C19" s="52"/>
      <c r="D19" s="53" t="str">
        <f>+VLOOKUP(+C19,[1]ACCT!$A$2:$B$665,2,FALSE)</f>
        <v xml:space="preserve"> </v>
      </c>
      <c r="E19" s="54"/>
      <c r="F19" s="61"/>
      <c r="G19" s="63"/>
      <c r="H19" s="57">
        <v>2103</v>
      </c>
      <c r="I19" s="57">
        <v>301010</v>
      </c>
      <c r="J19" s="57">
        <v>762010</v>
      </c>
      <c r="K19" s="53" t="str">
        <f>+VLOOKUP(+J18,[1]ACCT!$A$2:$B$665,2,FALSE)</f>
        <v>FIELD EQUIPMENT</v>
      </c>
      <c r="L19" s="58"/>
      <c r="M19" s="59">
        <v>-670000</v>
      </c>
      <c r="P19" s="99"/>
    </row>
    <row r="20" spans="1:16" ht="16.5" x14ac:dyDescent="0.3">
      <c r="A20" s="51"/>
      <c r="B20" s="51"/>
      <c r="C20" s="52"/>
      <c r="D20" s="53" t="str">
        <f>+VLOOKUP(+C20,[1]ACCT!$A$2:$B$665,2,FALSE)</f>
        <v xml:space="preserve"> </v>
      </c>
      <c r="E20" s="60"/>
      <c r="F20" s="61"/>
      <c r="G20" s="63"/>
      <c r="H20" s="57">
        <v>2103</v>
      </c>
      <c r="I20" s="57">
        <v>301010</v>
      </c>
      <c r="J20" s="57">
        <v>762010</v>
      </c>
      <c r="K20" s="53" t="s">
        <v>39</v>
      </c>
      <c r="L20" s="98"/>
      <c r="M20" s="59">
        <v>413366</v>
      </c>
      <c r="P20" s="99"/>
    </row>
    <row r="21" spans="1:16" ht="16.5" x14ac:dyDescent="0.3">
      <c r="A21" s="51"/>
      <c r="B21" s="51"/>
      <c r="C21" s="52"/>
      <c r="D21" s="53" t="str">
        <f>+VLOOKUP(+C21,[1]ACCT!$A$2:$B$665,2,FALSE)</f>
        <v xml:space="preserve"> </v>
      </c>
      <c r="E21" s="60"/>
      <c r="F21" s="64"/>
      <c r="G21" s="63"/>
      <c r="H21" s="116">
        <v>2103</v>
      </c>
      <c r="I21" s="116">
        <v>301010</v>
      </c>
      <c r="J21" s="117">
        <v>762000</v>
      </c>
      <c r="K21" s="53" t="str">
        <f>+VLOOKUP(+J21,[1]ACCT!$A$2:$B$665,2,FALSE)</f>
        <v>EQUIPMENT</v>
      </c>
      <c r="L21" s="118"/>
      <c r="M21" s="59">
        <v>18000</v>
      </c>
    </row>
    <row r="22" spans="1:16" ht="16.5" x14ac:dyDescent="0.3">
      <c r="A22" s="51"/>
      <c r="B22" s="51"/>
      <c r="C22" s="52"/>
      <c r="D22" s="53" t="str">
        <f>+VLOOKUP(+C22,[1]ACCT!$A$2:$B$665,2,FALSE)</f>
        <v xml:space="preserve"> </v>
      </c>
      <c r="E22" s="60"/>
      <c r="F22" s="64"/>
      <c r="G22" s="63"/>
      <c r="H22" s="51"/>
      <c r="I22" s="51"/>
      <c r="J22" s="52"/>
      <c r="L22" s="60"/>
      <c r="M22" s="59"/>
    </row>
    <row r="23" spans="1:16" ht="16.5" x14ac:dyDescent="0.3">
      <c r="A23" s="65"/>
      <c r="B23" s="65"/>
      <c r="C23" s="66"/>
      <c r="D23" s="67" t="str">
        <f>+VLOOKUP(+C23,[1]ACCT!$A$2:$B$665,2,FALSE)</f>
        <v xml:space="preserve"> </v>
      </c>
      <c r="E23" s="60"/>
      <c r="F23" s="64"/>
      <c r="G23" s="63"/>
      <c r="H23" s="65"/>
      <c r="I23" s="65"/>
      <c r="J23" s="66"/>
      <c r="K23" s="53"/>
      <c r="L23" s="60"/>
      <c r="M23" s="59"/>
    </row>
    <row r="24" spans="1:16" ht="18.75" customHeight="1" x14ac:dyDescent="0.25">
      <c r="A24" s="58"/>
      <c r="B24" s="58"/>
      <c r="C24" s="68"/>
      <c r="D24" s="69" t="s">
        <v>19</v>
      </c>
      <c r="E24" s="69"/>
      <c r="F24" s="70">
        <f>SUM(F17:F23)</f>
        <v>0</v>
      </c>
      <c r="G24" s="71"/>
      <c r="H24" s="58"/>
      <c r="I24" s="58"/>
      <c r="J24" s="68"/>
      <c r="K24" s="69" t="s">
        <v>19</v>
      </c>
      <c r="L24" s="69"/>
      <c r="M24" s="59">
        <f>SUM(M17:M23)</f>
        <v>-154920</v>
      </c>
    </row>
    <row r="25" spans="1:16" ht="16.5" x14ac:dyDescent="0.3">
      <c r="C25" s="72"/>
      <c r="D25" s="73"/>
      <c r="E25" s="73"/>
      <c r="F25" s="74"/>
      <c r="G25" s="75"/>
      <c r="H25" s="76"/>
      <c r="I25" s="76"/>
      <c r="J25" s="77"/>
      <c r="K25" s="67"/>
      <c r="L25" s="78"/>
      <c r="M25" s="79"/>
    </row>
    <row r="26" spans="1:16" ht="16.5" x14ac:dyDescent="0.3">
      <c r="C26" s="72"/>
      <c r="D26" s="73"/>
      <c r="E26" s="73"/>
      <c r="F26" s="74"/>
      <c r="G26" s="75"/>
      <c r="H26" s="76"/>
      <c r="I26" s="76"/>
      <c r="J26" s="77"/>
      <c r="K26" s="67" t="str">
        <f>+VLOOKUP(+J26,[1]ACCT!$A$2:$B$665,2,FALSE)</f>
        <v xml:space="preserve"> </v>
      </c>
      <c r="L26" s="78"/>
      <c r="M26" s="79"/>
    </row>
    <row r="27" spans="1:16" ht="26.25" customHeight="1" x14ac:dyDescent="0.2">
      <c r="A27" s="80"/>
      <c r="B27" s="80"/>
      <c r="C27" s="81"/>
      <c r="D27" s="81"/>
      <c r="F27" s="82"/>
      <c r="G27" s="82"/>
      <c r="H27" s="80"/>
      <c r="I27" s="80"/>
      <c r="J27" s="80"/>
      <c r="K27" s="80"/>
    </row>
    <row r="28" spans="1:16" x14ac:dyDescent="0.2">
      <c r="A28" s="83" t="s">
        <v>20</v>
      </c>
      <c r="B28" s="84"/>
      <c r="F28" s="85" t="s">
        <v>21</v>
      </c>
    </row>
    <row r="29" spans="1:16" ht="4.5" customHeight="1" x14ac:dyDescent="0.2">
      <c r="A29" s="86"/>
      <c r="B29" s="86"/>
      <c r="C29" s="86"/>
      <c r="D29" s="86"/>
      <c r="E29" s="86"/>
      <c r="F29" s="87"/>
      <c r="G29" s="87"/>
      <c r="H29" s="86"/>
      <c r="I29" s="86"/>
      <c r="J29" s="86"/>
      <c r="K29" s="86"/>
      <c r="L29" s="86"/>
      <c r="M29" s="87"/>
    </row>
    <row r="30" spans="1:16" ht="20.25" customHeight="1" x14ac:dyDescent="0.25">
      <c r="A30" s="88" t="s">
        <v>22</v>
      </c>
      <c r="D30" s="6" t="s">
        <v>23</v>
      </c>
      <c r="E30" s="6" t="s">
        <v>24</v>
      </c>
      <c r="F30" s="16"/>
      <c r="H30" s="16" t="s">
        <v>25</v>
      </c>
    </row>
    <row r="31" spans="1:16" ht="18.75" customHeight="1" x14ac:dyDescent="0.2"/>
    <row r="32" spans="1:16" ht="14.25" customHeight="1" thickBot="1" x14ac:dyDescent="0.25">
      <c r="A32" s="89" t="s">
        <v>26</v>
      </c>
      <c r="B32" s="90"/>
      <c r="C32" s="90"/>
      <c r="D32" s="90"/>
      <c r="E32" s="89"/>
      <c r="F32" s="91"/>
      <c r="G32" s="91"/>
      <c r="H32" s="89" t="s">
        <v>27</v>
      </c>
      <c r="I32" s="90"/>
      <c r="J32" s="89"/>
      <c r="K32" s="92" t="s">
        <v>28</v>
      </c>
      <c r="L32" s="90"/>
      <c r="M32" s="91"/>
    </row>
    <row r="34" spans="1:13" ht="27.75" customHeight="1" thickBot="1" x14ac:dyDescent="0.25">
      <c r="A34" s="90"/>
      <c r="B34" s="90"/>
      <c r="C34" s="90"/>
      <c r="D34" s="90"/>
      <c r="E34" s="90"/>
      <c r="H34" s="90"/>
      <c r="I34" s="90"/>
      <c r="J34" s="93"/>
      <c r="K34" s="93"/>
      <c r="L34" s="90"/>
      <c r="M34" s="90"/>
    </row>
    <row r="35" spans="1:13" x14ac:dyDescent="0.2">
      <c r="A35" s="3" t="s">
        <v>29</v>
      </c>
      <c r="H35" s="83" t="s">
        <v>30</v>
      </c>
      <c r="I35" s="84"/>
      <c r="L35" t="s">
        <v>31</v>
      </c>
      <c r="M35"/>
    </row>
    <row r="37" spans="1:13" ht="13.5" thickBot="1" x14ac:dyDescent="0.25">
      <c r="A37" t="s">
        <v>32</v>
      </c>
      <c r="H37" s="94" t="s">
        <v>33</v>
      </c>
      <c r="I37" s="95"/>
      <c r="J37" s="90"/>
      <c r="K37" s="90"/>
      <c r="L37" s="95"/>
      <c r="M37" s="91"/>
    </row>
    <row r="39" spans="1:13" x14ac:dyDescent="0.2">
      <c r="A39" s="3" t="s">
        <v>34</v>
      </c>
      <c r="B39" s="3"/>
    </row>
    <row r="40" spans="1:13" ht="13.5" thickBot="1" x14ac:dyDescent="0.25">
      <c r="A40" s="3" t="s">
        <v>35</v>
      </c>
      <c r="B40" s="96"/>
      <c r="H40" s="93"/>
      <c r="I40" s="93"/>
      <c r="J40" s="93"/>
      <c r="K40" s="93"/>
      <c r="L40" s="93"/>
      <c r="M40" s="91"/>
    </row>
    <row r="41" spans="1:13" x14ac:dyDescent="0.2">
      <c r="A41" s="3" t="s">
        <v>36</v>
      </c>
      <c r="H41" s="8" t="s">
        <v>37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3 K23 K17:K21">
    <cfRule type="cellIs" dxfId="1" priority="1" stopIfTrue="1" operator="equal">
      <formula>"""#N/A"""</formula>
    </cfRule>
  </conditionalFormatting>
  <conditionalFormatting sqref="K25:K26">
    <cfRule type="cellIs" dxfId="0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1186-CDAA-4268-9513-E7FE48B2A9CE}">
  <dimension ref="A1"/>
  <sheetViews>
    <sheetView workbookViewId="0">
      <selection sqref="A1:M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ROAD</vt:lpstr>
      <vt:lpstr>Sheet1</vt:lpstr>
      <vt:lpstr>ROAD!Print_Area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Teresa Ferrari</cp:lastModifiedBy>
  <dcterms:created xsi:type="dcterms:W3CDTF">2019-08-21T18:10:16Z</dcterms:created>
  <dcterms:modified xsi:type="dcterms:W3CDTF">2025-02-06T21:57:20Z</dcterms:modified>
</cp:coreProperties>
</file>