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3-24\"/>
    </mc:Choice>
  </mc:AlternateContent>
  <xr:revisionPtr revIDLastSave="0" documentId="13_ncr:1_{999C03CF-316F-4CF0-967B-89B4EC9806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5" i="1" l="1"/>
  <c r="K31" i="1" l="1"/>
  <c r="K20" i="1"/>
  <c r="K21" i="1"/>
  <c r="K22" i="1"/>
  <c r="K23" i="1"/>
  <c r="K24" i="1"/>
  <c r="K25" i="1"/>
  <c r="K26" i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<sst xmlns="http://schemas.openxmlformats.org/spreadsheetml/2006/main" count="1192" uniqueCount="1135">
  <si>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</si>
  <si>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</si>
  <si>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</si>
  <si>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</si>
  <si>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</si>
  <si>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</si>
  <si>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</si>
  <si>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</si>
  <si>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</si>
  <si>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</si>
  <si>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</si>
  <si>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</si>
  <si>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</si>
  <si>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</si>
  <si>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</si>
  <si>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</si>
  <si>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</si>
  <si>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</si>
  <si>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</si>
  <si>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</si>
  <si>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</si>
  <si>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</si>
  <si>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</si>
  <si>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</si>
  <si>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</si>
  <si>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</si>
  <si>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</si>
  <si>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</si>
  <si>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</si>
  <si>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</si>
  <si>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</si>
  <si>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</si>
  <si>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</si>
  <si>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</si>
  <si>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</si>
  <si>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</si>
  <si>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</si>
  <si>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</si>
  <si>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</si>
  <si>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</si>
  <si>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</si>
  <si>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</si>
  <si>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</si>
  <si>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</si>
  <si>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</si>
  <si>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</si>
  <si>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</si>
  <si>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</si>
  <si>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</si>
  <si>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</si>
  <si>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</si>
  <si>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</si>
  <si>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</si>
  <si>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</si>
  <si>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</si>
  <si>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</si>
  <si>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</si>
  <si>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</si>
  <si>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</si>
  <si>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</si>
  <si>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</si>
  <si>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</si>
  <si>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</si>
  <si>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</si>
  <si>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</si>
  <si>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</si>
  <si>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</si>
  <si>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</si>
  <si>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</si>
  <si>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</si>
  <si>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</si>
  <si>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</si>
  <si>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</si>
  <si>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</si>
  <si>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</si>
  <si>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</si>
  <si>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</si>
  <si>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</si>
  <si>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</si>
  <si>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</si>
  <si>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</si>
  <si>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</si>
  <si>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</si>
  <si>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</si>
  <si>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</si>
  <si>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</si>
  <si>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</si>
  <si>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</si>
  <si>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</si>
  <si>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</si>
  <si>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</si>
  <si>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</si>
  <si>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</si>
  <si>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</si>
  <si>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</si>
  <si>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</si>
  <si>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</si>
  <si>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</si>
  <si>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</si>
  <si>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</si>
  <si>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</si>
  <si>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</si>
  <si>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</si>
  <si>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</si>
  <si>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</si>
  <si>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</si>
  <si>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</si>
  <si>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</si>
  <si>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</si>
  <si>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</si>
  <si>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</si>
  <si>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</si>
  <si>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</si>
  <si>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</si>
  <si>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</si>
  <si>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</si>
  <si>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</si>
  <si>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</si>
  <si>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</si>
  <si>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</si>
  <si>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</si>
  <si>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</si>
  <si>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</si>
  <si>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</si>
  <si>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</si>
  <si>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</si>
  <si>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</si>
  <si>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</si>
  <si>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</si>
  <si>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</si>
  <si>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</si>
  <si>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</si>
  <si>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</si>
  <si>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</si>
  <si>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</si>
  <si>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</si>
  <si>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</si>
  <si>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</si>
  <si>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</si>
  <si>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</si>
  <si>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</si>
  <si>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</si>
  <si>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</si>
  <si>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</si>
  <si>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</si>
  <si>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</si>
  <si>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</si>
  <si>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</si>
  <si>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</si>
  <si>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</si>
  <si>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</si>
  <si>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</si>
  <si>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</si>
  <si>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</si>
  <si>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</si>
  <si>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</si>
  <si>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</si>
  <si>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</si>
  <si>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</si>
  <si>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</si>
  <si>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</si>
  <si>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</si>
  <si>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</si>
  <si>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</si>
  <si>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</si>
  <si>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</si>
  <si>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</si>
  <si>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</si>
  <si>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</si>
  <si>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</si>
  <si>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</si>
  <si>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</si>
  <si>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</si>
  <si>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</si>
  <si>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</si>
  <si>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</si>
  <si>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</si>
  <si>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</si>
  <si>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</si>
  <si>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</si>
  <si>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</si>
  <si>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</si>
  <si>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</si>
  <si>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</si>
  <si>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</si>
  <si>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</si>
  <si>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</si>
  <si>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</si>
  <si>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</si>
  <si>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</si>
  <si>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</si>
  <si>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</si>
  <si>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</si>
  <si>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</si>
  <si>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</si>
  <si>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</si>
  <si>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</si>
  <si>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</si>
  <si>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</si>
  <si>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</si>
  <si>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</si>
  <si>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</si>
  <si>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</si>
  <si>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</si>
  <si>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</si>
  <si>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</si>
  <si>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</si>
  <si>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</si>
  <si>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</si>
  <si>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</si>
  <si>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</si>
  <si>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</si>
  <si>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</si>
  <si>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</si>
  <si>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</si>
  <si>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</si>
  <si>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</si>
  <si>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</si>
  <si>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</si>
  <si>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</si>
  <si>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</si>
  <si>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</si>
  <si>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</si>
  <si>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</si>
  <si>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</si>
  <si>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</si>
  <si>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</si>
  <si>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</si>
  <si>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</si>
  <si>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</si>
  <si>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</si>
  <si>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</si>
  <si>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</si>
  <si>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</si>
  <si>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</si>
  <si>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</si>
  <si>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</si>
  <si>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</si>
  <si>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</si>
  <si>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</si>
  <si>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</si>
  <si>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</si>
  <si>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</si>
  <si>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</si>
  <si>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</si>
  <si>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</si>
  <si>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</si>
  <si>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</si>
  <si>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</si>
  <si>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</si>
  <si>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</si>
  <si>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</si>
  <si>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</si>
  <si>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</si>
  <si>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</si>
  <si>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</si>
  <si>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</si>
  <si>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</si>
  <si>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</si>
  <si>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</si>
  <si>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</si>
  <si>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</si>
  <si>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</si>
  <si>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</si>
  <si>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</si>
  <si>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</si>
  <si>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</si>
  <si>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</si>
  <si>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</si>
  <si>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</si>
  <si>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</si>
  <si>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</si>
  <si>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</si>
  <si>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</si>
  <si>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</si>
  <si>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</si>
  <si>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</si>
  <si>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</si>
  <si>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</si>
  <si>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</si>
  <si>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</si>
  <si>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</si>
  <si>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</si>
  <si>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</si>
  <si>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</si>
  <si>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</si>
  <si>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</si>
  <si>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</si>
  <si>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</si>
  <si>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</si>
  <si>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</si>
  <si>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</si>
  <si>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</si>
  <si>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</si>
  <si>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</si>
  <si>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</si>
  <si>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</si>
  <si>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</si>
  <si>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</si>
  <si>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</si>
  <si>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</si>
  <si>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</si>
  <si>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</si>
  <si>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</si>
  <si>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</si>
  <si>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</si>
  <si>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</si>
  <si>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</si>
  <si>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</si>
  <si>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</si>
  <si>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</si>
  <si>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</si>
  <si>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</si>
  <si>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</si>
  <si>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</si>
  <si>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</si>
  <si>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</si>
  <si>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</si>
  <si>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</si>
  <si>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</si>
  <si>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</si>
  <si>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</si>
  <si>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</si>
  <si>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</si>
  <si>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</si>
  <si>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</si>
  <si>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</si>
  <si>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</si>
  <si>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</si>
  <si>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</si>
  <si>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</si>
  <si>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</si>
  <si>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</si>
  <si>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</si>
  <si>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</si>
  <si>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</si>
  <si>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</si>
  <si>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</si>
  <si>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</si>
  <si>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</si>
  <si>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</si>
  <si>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</si>
  <si>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</si>
  <si>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</si>
  <si>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</si>
  <si>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</si>
  <si>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</si>
  <si>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</si>
  <si>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</si>
  <si>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</si>
  <si>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</si>
  <si>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</si>
  <si>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</si>
  <si>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</si>
  <si>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</si>
  <si>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</si>
  <si>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</si>
  <si>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</si>
  <si>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</si>
  <si>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</si>
  <si>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</si>
  <si>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</si>
  <si>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</si>
  <si>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</si>
  <si>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</si>
  <si>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</si>
  <si>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</si>
  <si>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</si>
  <si>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</si>
  <si>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</si>
  <si>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</si>
  <si>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</si>
  <si>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</si>
  <si>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</si>
  <si>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</si>
  <si>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</si>
  <si>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</si>
  <si>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</si>
  <si>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</si>
  <si>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</si>
  <si>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</si>
  <si>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</si>
  <si>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</si>
  <si>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</si>
  <si>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</si>
  <si>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</si>
  <si>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</si>
  <si>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</si>
  <si>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</si>
  <si>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</si>
  <si>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</si>
  <si>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</si>
  <si>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</si>
  <si>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</si>
  <si>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</si>
  <si>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</si>
  <si>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</si>
  <si>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</si>
  <si>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</si>
  <si>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</si>
  <si>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</si>
  <si>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</si>
  <si>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</si>
  <si>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</si>
  <si>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</si>
  <si>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</si>
  <si>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</si>
  <si>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</si>
  <si>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</si>
  <si>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</si>
  <si>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</si>
  <si>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</si>
  <si>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</si>
  <si>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</si>
  <si>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</si>
  <si>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</si>
  <si>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</si>
  <si>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</si>
  <si>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</si>
  <si>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</si>
  <si>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</si>
  <si>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</si>
  <si>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</si>
  <si>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</si>
  <si>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</si>
  <si>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</si>
  <si>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</si>
  <si>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</si>
  <si>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</si>
  <si>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</si>
  <si>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</si>
  <si>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</si>
  <si>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</si>
  <si>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</si>
  <si>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</si>
  <si>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</si>
  <si>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</si>
  <si>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</si>
  <si>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</si>
  <si>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</si>
  <si>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</si>
  <si>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</si>
  <si>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</si>
  <si>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</si>
  <si>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</si>
  <si>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</si>
  <si>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</si>
  <si>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</si>
  <si>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</si>
  <si>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</si>
  <si>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</si>
  <si>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</si>
  <si>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</si>
  <si>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</si>
  <si>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</si>
  <si>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</si>
  <si>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</si>
  <si>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</si>
  <si>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</si>
  <si>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</si>
  <si>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</si>
  <si>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</si>
  <si>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</si>
  <si>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</si>
  <si>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</si>
  <si>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</si>
  <si>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</si>
  <si>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</si>
  <si>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</si>
  <si>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</si>
  <si>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</si>
  <si>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</si>
  <si>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</si>
  <si>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</si>
  <si>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</si>
  <si>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</si>
  <si>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</si>
  <si>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</si>
  <si>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</si>
  <si>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</si>
  <si>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</si>
  <si>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</si>
  <si>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</si>
  <si>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</si>
  <si>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</si>
  <si>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</si>
  <si>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</si>
  <si>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</si>
  <si>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</si>
  <si>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</si>
  <si>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</si>
  <si>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</si>
  <si>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</si>
  <si>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</si>
  <si>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</si>
  <si>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</si>
  <si>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</si>
  <si>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</si>
  <si>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</si>
  <si>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</si>
  <si>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</si>
  <si>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</si>
  <si>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</si>
  <si>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</si>
  <si>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</si>
  <si>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</si>
  <si>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</si>
  <si>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</si>
  <si>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</si>
  <si>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</si>
  <si>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</si>
  <si>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</si>
  <si>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</si>
  <si>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</si>
  <si>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</si>
  <si>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</si>
  <si>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</si>
  <si>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</si>
  <si>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</si>
  <si>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</si>
  <si>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</si>
  <si>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</si>
  <si>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</si>
  <si>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</si>
  <si>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</si>
  <si>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</si>
  <si>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</si>
  <si>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</si>
  <si>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</si>
  <si>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</si>
  <si>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</si>
  <si>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</si>
  <si>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</si>
  <si>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</si>
  <si>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</si>
  <si>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</si>
  <si>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</si>
  <si>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</si>
  <si>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</si>
  <si>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</si>
  <si>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</si>
  <si>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</si>
  <si>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</si>
  <si>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</si>
  <si>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</si>
  <si>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</si>
  <si>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</si>
  <si>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</si>
  <si>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</si>
  <si>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</si>
  <si>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</si>
  <si>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</si>
  <si>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</si>
  <si>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</si>
  <si>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</si>
  <si>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</si>
  <si>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</si>
  <si>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</si>
  <si>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</si>
  <si>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</si>
  <si>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</si>
  <si>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</si>
  <si>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</si>
  <si>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</si>
  <si>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</si>
  <si>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</si>
  <si>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</si>
  <si>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</si>
  <si>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</si>
  <si>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</si>
  <si>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</si>
  <si>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</si>
  <si>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</si>
  <si>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</si>
  <si>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</si>
  <si>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</si>
  <si>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</si>
  <si>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</si>
  <si>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</si>
  <si>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</si>
  <si>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</si>
  <si>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</si>
  <si>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</si>
  <si>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</si>
  <si>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</si>
  <si>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</si>
  <si>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</si>
  <si>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</si>
  <si>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</si>
  <si>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</si>
  <si>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</si>
  <si>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</si>
  <si>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</si>
  <si>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</si>
  <si>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</si>
  <si>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</si>
  <si>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</si>
  <si>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</si>
  <si>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</si>
  <si>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</si>
  <si>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</si>
  <si>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</si>
  <si>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</si>
  <si>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</si>
  <si>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</si>
  <si>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</si>
  <si>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</si>
  <si>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</si>
  <si>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</si>
  <si>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</si>
  <si>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</si>
  <si>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</si>
  <si>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</si>
  <si>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</si>
  <si>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</si>
  <si>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</si>
  <si>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</si>
  <si>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</si>
  <si>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</si>
  <si>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</si>
  <si>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</si>
  <si>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</si>
  <si>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</si>
  <si>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</si>
  <si>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</si>
  <si>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</si>
  <si>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</si>
  <si>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</si>
  <si>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</si>
  <si>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</si>
  <si>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</si>
  <si>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</si>
  <si>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</si>
  <si>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</si>
  <si>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</si>
  <si>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</si>
  <si>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</si>
  <si>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</si>
  <si>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</si>
  <si>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</si>
  <si>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</si>
  <si>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</si>
  <si>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</si>
  <si>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</si>
  <si>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</si>
  <si>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</si>
  <si>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</si>
  <si>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</si>
  <si>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</si>
  <si>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</si>
  <si>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</si>
  <si>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</si>
  <si>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</si>
  <si>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</si>
  <si>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</si>
  <si>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</si>
  <si>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</si>
  <si>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</si>
  <si>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</si>
  <si>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</si>
  <si>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</si>
  <si>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</si>
  <si>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</si>
  <si>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</si>
  <si>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</si>
  <si>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</si>
  <si>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</si>
  <si>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</si>
  <si>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</si>
  <si>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</si>
  <si>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</si>
  <si>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</si>
  <si>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</si>
  <si>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</si>
  <si>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</si>
  <si>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</si>
  <si>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</si>
  <si>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</si>
  <si>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</si>
  <si>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</si>
  <si>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</si>
  <si>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</si>
  <si>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</si>
  <si>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</si>
  <si>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</si>
  <si>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</si>
  <si>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</si>
  <si>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</si>
  <si>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</si>
  <si>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</si>
  <si>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</si>
  <si>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</si>
  <si>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</si>
  <si>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</si>
  <si>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</si>
  <si>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</si>
  <si>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</si>
  <si>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</si>
  <si>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</si>
  <si>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</si>
  <si>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</si>
  <si>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</si>
  <si>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</si>
  <si>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</si>
  <si>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</si>
  <si>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</si>
  <si>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</si>
  <si>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</si>
  <si>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</si>
  <si>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</si>
  <si>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</si>
  <si>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</si>
  <si>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</si>
  <si>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</si>
  <si>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</si>
  <si>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</si>
  <si>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</si>
  <si>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</si>
  <si>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</si>
  <si>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</si>
  <si>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</si>
  <si>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</si>
  <si>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</si>
  <si>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</si>
  <si>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</si>
  <si>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</si>
  <si>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</si>
  <si>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</si>
  <si>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</si>
  <si>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</si>
  <si>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</si>
  <si>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</si>
  <si>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</si>
  <si>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</si>
  <si>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</si>
  <si>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</si>
  <si>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</si>
  <si>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</si>
  <si>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</si>
  <si>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</si>
  <si>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</si>
  <si>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</si>
  <si>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</si>
  <si>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</si>
  <si>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</si>
  <si>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</si>
  <si>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</si>
  <si>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</si>
  <si>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</si>
  <si>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</si>
  <si>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</si>
  <si>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</si>
  <si>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</si>
  <si>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</si>
  <si>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</si>
  <si>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</si>
  <si>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</si>
  <si>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</si>
  <si>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</si>
  <si>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</si>
  <si>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</si>
  <si>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</si>
  <si>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</si>
  <si>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</si>
  <si>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</si>
  <si>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</si>
  <si>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</si>
  <si>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</si>
  <si>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</si>
  <si>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</si>
  <si>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</si>
  <si>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</si>
  <si>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</si>
  <si>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</si>
  <si>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</si>
  <si>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</si>
  <si>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</si>
  <si>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</si>
  <si>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</si>
  <si>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</si>
  <si>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</si>
  <si>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</si>
  <si>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</si>
  <si>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</si>
  <si>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</si>
  <si>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</si>
  <si>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</si>
  <si>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</si>
  <si>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</si>
  <si>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</si>
  <si>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</si>
  <si>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</si>
  <si>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</si>
  <si>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</si>
  <si>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</si>
  <si>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</si>
  <si>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</si>
  <si>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</si>
  <si>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</si>
  <si>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</si>
  <si>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</si>
  <si>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</si>
  <si>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</si>
  <si>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</si>
  <si>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</si>
  <si>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</si>
  <si>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</si>
  <si>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</si>
  <si>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</si>
  <si>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</si>
  <si>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</si>
  <si>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</si>
  <si>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</si>
  <si>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</si>
  <si>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</si>
  <si>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</si>
  <si>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</si>
  <si>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</si>
  <si>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</si>
  <si>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</si>
  <si>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</si>
  <si>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</si>
  <si>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</si>
  <si>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</si>
  <si>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</si>
  <si>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</si>
  <si>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</si>
  <si>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</si>
  <si>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</si>
  <si>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</si>
  <si>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</si>
  <si>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</si>
  <si>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</si>
  <si>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</si>
  <si>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</si>
  <si>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</si>
  <si>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</si>
  <si>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</si>
  <si>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</si>
  <si>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</si>
  <si>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</si>
  <si>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</si>
  <si>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</si>
  <si>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</si>
  <si>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</si>
  <si>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</si>
  <si>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</si>
  <si>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</si>
  <si>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</si>
  <si>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</si>
  <si>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</si>
  <si>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</si>
  <si>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</si>
  <si>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</si>
  <si>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</si>
  <si>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</si>
  <si>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</si>
  <si>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</si>
  <si>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</si>
  <si>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</si>
  <si>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</si>
  <si>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</si>
  <si>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</si>
  <si>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</si>
  <si>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</si>
  <si>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</si>
  <si>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</si>
  <si>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</si>
  <si>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</si>
  <si>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</si>
  <si>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</si>
  <si>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</si>
  <si>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</si>
  <si>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</si>
  <si>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</si>
  <si>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</si>
  <si>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</si>
  <si>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</si>
  <si>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</si>
  <si>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</si>
  <si>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</si>
  <si>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</si>
  <si>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</si>
  <si>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</si>
  <si>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</si>
  <si>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</si>
  <si>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</si>
  <si>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</si>
  <si>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</si>
  <si>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</si>
  <si>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</si>
  <si>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</si>
  <si>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</si>
  <si>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</si>
  <si>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</si>
  <si>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</si>
  <si>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</si>
  <si>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</si>
  <si>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</si>
  <si>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</si>
  <si>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</si>
  <si>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</si>
  <si>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</si>
  <si>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</si>
  <si>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</si>
  <si>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</si>
  <si>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</si>
  <si>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</si>
  <si>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</si>
  <si>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</si>
  <si>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</si>
  <si>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</si>
  <si>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</si>
  <si>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</si>
  <si>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</si>
  <si>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</si>
  <si>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</si>
  <si>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</si>
  <si>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</si>
  <si>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</si>
  <si>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</si>
  <si>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</si>
  <si>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</si>
  <si>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</si>
  <si>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</si>
  <si>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</si>
  <si>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</si>
  <si>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</si>
  <si>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</si>
  <si>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</si>
  <si>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</si>
  <si>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</si>
  <si>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</si>
  <si>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</si>
  <si>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</si>
  <si>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</si>
  <si>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</si>
  <si>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</si>
  <si>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</si>
  <si>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</si>
  <si>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</si>
  <si>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</si>
  <si>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</si>
  <si>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</si>
  <si>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</si>
  <si>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</si>
  <si>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</si>
  <si>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</si>
  <si>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</si>
  <si>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</si>
  <si>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</si>
  <si>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</si>
  <si>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</si>
  <si>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</si>
  <si>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</si>
  <si>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</si>
  <si>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</si>
  <si>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</si>
  <si>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</si>
  <si>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</si>
  <si>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</si>
  <si>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</si>
  <si>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</si>
  <si>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</si>
  <si>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</si>
  <si>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</si>
  <si>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</si>
  <si>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</si>
  <si>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</si>
  <si>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</si>
  <si>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</si>
  <si>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</si>
  <si>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</si>
  <si>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</si>
  <si>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</si>
  <si>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</si>
  <si>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</si>
  <si>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</si>
  <si>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</si>
  <si>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</si>
  <si>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</si>
  <si>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</si>
  <si>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</si>
  <si>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</si>
  <si>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</si>
  <si>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</si>
  <si>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</si>
  <si>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</si>
  <si>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</si>
  <si>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</si>
  <si>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</si>
  <si>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</si>
  <si>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</si>
  <si>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</si>
  <si>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</si>
  <si>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</si>
  <si>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</si>
  <si>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</si>
  <si>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</si>
  <si>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</si>
  <si>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</si>
  <si>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</si>
  <si>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</si>
  <si>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</si>
  <si>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</si>
  <si>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</si>
  <si>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</si>
  <si>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</si>
  <si>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</si>
  <si>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</si>
  <si>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</si>
  <si>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</si>
  <si>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</si>
  <si>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</si>
  <si>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</si>
  <si>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</si>
  <si>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</si>
  <si>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</si>
  <si>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</si>
  <si>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</si>
  <si>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</si>
  <si>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</si>
  <si>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</si>
  <si>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</si>
  <si>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</si>
  <si>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</si>
  <si>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</si>
  <si>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</si>
  <si>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</si>
  <si>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</si>
  <si>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</si>
  <si>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</si>
  <si>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</si>
  <si>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</si>
  <si>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</si>
  <si>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</si>
  <si>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</si>
  <si>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</si>
  <si>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</si>
  <si>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</si>
  <si>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</si>
  <si>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</si>
  <si>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</si>
  <si>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</si>
  <si>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</si>
  <si>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</si>
  <si>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</si>
  <si>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</si>
  <si>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</si>
  <si>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</si>
  <si>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</si>
  <si>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</si>
  <si>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</si>
  <si>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</si>
  <si>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</si>
  <si>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</si>
  <si>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</si>
  <si>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</si>
  <si>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</si>
  <si>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</si>
  <si>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</si>
  <si>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</si>
  <si>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</si>
  <si>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</si>
  <si>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</si>
  <si>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</si>
  <si>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</si>
  <si>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</si>
  <si>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</si>
  <si>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</si>
  <si>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</si>
  <si>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</si>
  <si>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</si>
  <si>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</si>
  <si>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</si>
  <si>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</si>
  <si>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</si>
  <si>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</si>
  <si>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</si>
  <si>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</si>
  <si>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</si>
  <si>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</si>
  <si>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</si>
  <si>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</si>
  <si>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</si>
  <si>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</si>
  <si>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</si>
  <si>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</si>
  <si>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</si>
  <si>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</si>
  <si>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</si>
  <si>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</si>
  <si>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</si>
  <si>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</si>
  <si>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</si>
  <si>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</si>
  <si>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</si>
  <si>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</si>
  <si>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</si>
  <si>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</si>
  <si>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</si>
  <si>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</si>
  <si>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</si>
  <si>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</si>
  <si>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</si>
  <si>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</si>
  <si>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</si>
  <si>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</si>
  <si>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</si>
  <si>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</si>
  <si>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</si>
  <si>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</si>
  <si>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</si>
  <si>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</si>
  <si>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</si>
  <si>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</si>
  <si>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</si>
  <si>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</si>
  <si>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</si>
  <si>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</si>
  <si>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</si>
  <si>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</si>
  <si>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</si>
  <si>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</si>
  <si>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</si>
  <si>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</si>
  <si>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</si>
  <si>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</si>
  <si>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</si>
  <si>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</si>
  <si>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</si>
  <si>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</si>
  <si>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</si>
  <si>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</si>
  <si>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Transfer Budget from 723000 to 762000, per UC Davis grant amendment reallocating all funds toward transport vehicle purchase.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</si>
</sst>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4" fontId="4" fillId="0" borderId="0" xfId="1" applyNumberFormat="1" applyFont="1"/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K7" sqref="K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5" t="s">
        <v>914</v>
      </c>
      <c r="G1" s="115"/>
      <c r="H1" s="115"/>
      <c r="I1" s="115"/>
      <c r="J1" s="115"/>
      <c r="L1" s="82" t="s">
        <v>916</v>
      </c>
      <c r="M1" s="83"/>
    </row>
    <row r="2" spans="1:13" s="1" customFormat="1" ht="18" customHeight="1" x14ac:dyDescent="0.25">
      <c r="B2" s="114" t="s">
        <v>6</v>
      </c>
      <c r="C2" s="114"/>
      <c r="D2" s="114"/>
      <c r="E2" s="114"/>
      <c r="F2" s="114"/>
      <c r="G2" s="114"/>
      <c r="H2" s="114"/>
      <c r="I2" s="114"/>
      <c r="J2" s="114"/>
      <c r="K2" s="114"/>
      <c r="L2" s="118"/>
      <c r="M2" s="119"/>
    </row>
    <row r="3" spans="1:13" ht="6" customHeight="1" thickBot="1" x14ac:dyDescent="0.25">
      <c r="L3" s="120"/>
      <c r="M3" s="121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7" t="str">
        <f>+VLOOKUP(I17,ORG!A3:B291,2,FALSE)</f>
        <v>ANIMAL CONTROL</v>
      </c>
      <c r="E5" s="107"/>
      <c r="F5" s="10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45429</v>
      </c>
      <c r="L6" s="31"/>
      <c r="M6" s="16"/>
    </row>
    <row r="7" spans="1:13" ht="13.5" thickBot="1" x14ac:dyDescent="0.25">
      <c r="A7" s="55" t="s">
        <v>908</v>
      </c>
      <c r="B7" s="56"/>
      <c r="C7" s="63" t="s">
        <v>1133</v>
      </c>
    </row>
    <row r="8" spans="1:13" ht="28.5" customHeight="1" thickBot="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7"/>
      <c r="L8" s="69" t="s">
        <v>906</v>
      </c>
      <c r="M8" s="70" t="s">
        <v>907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8" t="s">
        <v>1134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ht="15" customHeigh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ht="69.75" customHeight="1" thickBot="1" x14ac:dyDescent="0.25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1001</v>
      </c>
      <c r="B17" s="42">
        <v>207090</v>
      </c>
      <c r="C17" s="43">
        <v>723000</v>
      </c>
      <c r="D17" s="30" t="str">
        <f>+VLOOKUP(+C17,ACCT!$A:$B,2,FALSE)</f>
        <v>PROFESSIONAL &amp; SPECIALIZED SERVICES</v>
      </c>
      <c r="E17" s="44">
        <v>2077</v>
      </c>
      <c r="F17" s="60">
        <v>13000</v>
      </c>
      <c r="G17" s="7"/>
      <c r="H17" s="105">
        <v>1001</v>
      </c>
      <c r="I17" s="94">
        <v>207090</v>
      </c>
      <c r="J17" s="96">
        <v>762000</v>
      </c>
      <c r="K17" s="97" t="str">
        <f>+VLOOKUP(+J17,ACCT!$A:$B,2,FALSE)</f>
        <v>EQUIPMENT</v>
      </c>
      <c r="L17" s="44">
        <v>2077</v>
      </c>
      <c r="M17" s="60">
        <v>13000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105"/>
      <c r="I18" s="94"/>
      <c r="J18" s="96"/>
      <c r="K18" s="97"/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105"/>
      <c r="I19" s="94"/>
      <c r="J19" s="96"/>
      <c r="K19" s="97"/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105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13000</v>
      </c>
      <c r="G30" s="41"/>
      <c r="H30" s="98"/>
      <c r="I30" s="98"/>
      <c r="J30" s="99"/>
      <c r="K30" s="100" t="s">
        <v>9</v>
      </c>
      <c r="L30" s="33"/>
      <c r="M30" s="62">
        <f>SUM(M17:M29)</f>
        <v>13000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/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912</v>
      </c>
      <c r="B34" s="2"/>
      <c r="F34" s="65" t="s">
        <v>910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911</v>
      </c>
      <c r="D36" s="1" t="s">
        <v>901</v>
      </c>
      <c r="E36" s="1" t="s">
        <v>902</v>
      </c>
      <c r="F36" s="106">
        <v>45447</v>
      </c>
      <c r="H36" s="5"/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909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903</v>
      </c>
      <c r="B45" s="47"/>
    </row>
    <row r="46" spans="1:13" ht="13.5" thickBot="1" x14ac:dyDescent="0.25">
      <c r="A46" s="47" t="s">
        <v>904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905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2" t="s">
        <v>913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">
      <c r="A3" s="123" t="str">
        <f>+TRANSFER!A10</f>
        <v>Transfer Budget from 723000 to 762000, per UC Davis grant amendment reallocating all funds toward transport vehicle purchase.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2024-05-21T21:53:26Z</cp:lastPrinted>
  <dcterms:created xsi:type="dcterms:W3CDTF">1999-03-09T18:14:26Z</dcterms:created>
  <dcterms:modified xsi:type="dcterms:W3CDTF">2024-05-21T22:30:50Z</dcterms:modified>
</cp:coreProperties>
</file>