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OS\FY 24-25\10-15-2024\Budget Transfer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0" i="1"/>
  <c r="K21" i="1"/>
  <c r="K22" i="1"/>
  <c r="D17" i="1"/>
  <c r="D19" i="1"/>
  <c r="D20" i="1"/>
  <c r="D21" i="1"/>
  <c r="K23" i="1" l="1"/>
  <c r="K24" i="1"/>
  <c r="K25" i="1"/>
  <c r="K26" i="1"/>
  <c r="K27" i="1"/>
  <c r="K28" i="1"/>
  <c r="K29" i="1"/>
  <c r="K32" i="1" l="1"/>
  <c r="K3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<sst xmlns="http://schemas.openxmlformats.org/spreadsheetml/2006/main" count="1191" uniqueCount="1137">
  <si>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</si>
  <si>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</si>
  <si>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</si>
  <si>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</si>
  <si>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</si>
  <si>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</si>
  <si>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</si>
  <si>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</si>
  <si>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</si>
  <si>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</si>
  <si>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</si>
  <si>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</si>
  <si>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</si>
  <si>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</si>
  <si>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</si>
  <si>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</si>
  <si>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</si>
  <si>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</si>
  <si>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</si>
  <si>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</si>
  <si>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</si>
  <si>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</si>
  <si>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</si>
  <si>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</si>
  <si>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</si>
  <si>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</si>
  <si>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</si>
  <si>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</si>
  <si>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</si>
  <si>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</si>
  <si>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</si>
  <si>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</si>
  <si>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</si>
  <si>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</si>
  <si>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</si>
  <si>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</si>
  <si>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</si>
  <si>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</si>
  <si>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</si>
  <si>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</si>
  <si>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</si>
  <si>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</si>
  <si>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</si>
  <si>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</si>
  <si>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</si>
  <si>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</si>
  <si>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</si>
  <si>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</si>
  <si>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</si>
  <si>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</si>
  <si>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</si>
  <si>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</si>
  <si>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</si>
  <si>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</si>
  <si>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</si>
  <si>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</si>
  <si>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</si>
  <si>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</si>
  <si>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</si>
  <si>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</si>
  <si>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</si>
  <si>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</si>
  <si>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</si>
  <si>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</si>
  <si>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</si>
  <si>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</si>
  <si>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</si>
  <si>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</si>
  <si>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</si>
  <si>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</si>
  <si>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</si>
  <si>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</si>
  <si>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</si>
  <si>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</si>
  <si>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</si>
  <si>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</si>
  <si>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</si>
  <si>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</si>
  <si>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</si>
  <si>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</si>
  <si>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</si>
  <si>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</si>
  <si>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</si>
  <si>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</si>
  <si>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</si>
  <si>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</si>
  <si>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</si>
  <si>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</si>
  <si>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</si>
  <si>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</si>
  <si>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</si>
  <si>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</si>
  <si>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</si>
  <si>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</si>
  <si>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</si>
  <si>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</si>
  <si>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</si>
  <si>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</si>
  <si>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</si>
  <si>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</si>
  <si>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</si>
  <si>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</si>
  <si>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</si>
  <si>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</si>
  <si>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</si>
  <si>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</si>
  <si>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</si>
  <si>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</si>
  <si>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</si>
  <si>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</si>
  <si>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</si>
  <si>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</si>
  <si>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</si>
  <si>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</si>
  <si>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</si>
  <si>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</si>
  <si>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</si>
  <si>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</si>
  <si>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</si>
  <si>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</si>
  <si>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</si>
  <si>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</si>
  <si>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</si>
  <si>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</si>
  <si>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</si>
  <si>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</si>
  <si>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</si>
  <si>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</si>
  <si>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</si>
  <si>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</si>
  <si>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</si>
  <si>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</si>
  <si>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</si>
  <si>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</si>
  <si>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</si>
  <si>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</si>
  <si>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</si>
  <si>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</si>
  <si>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</si>
  <si>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</si>
  <si>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</si>
  <si>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</si>
  <si>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</si>
  <si>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</si>
  <si>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</si>
  <si>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</si>
  <si>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</si>
  <si>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</si>
  <si>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</si>
  <si>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</si>
  <si>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</si>
  <si>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</si>
  <si>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</si>
  <si>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</si>
  <si>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</si>
  <si>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</si>
  <si>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</si>
  <si>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</si>
  <si>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</si>
  <si>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</si>
  <si>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</si>
  <si>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</si>
  <si>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</si>
  <si>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</si>
  <si>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</si>
  <si>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</si>
  <si>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</si>
  <si>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</si>
  <si>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</si>
  <si>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</si>
  <si>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</si>
  <si>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</si>
  <si>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</si>
  <si>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</si>
  <si>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</si>
  <si>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</si>
  <si>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</si>
  <si>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</si>
  <si>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</si>
  <si>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</si>
  <si>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</si>
  <si>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</si>
  <si>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</si>
  <si>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</si>
  <si>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</si>
  <si>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</si>
  <si>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</si>
  <si>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</si>
  <si>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</si>
  <si>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</si>
  <si>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</si>
  <si>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</si>
  <si>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</si>
  <si>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</si>
  <si>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</si>
  <si>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</si>
  <si>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</si>
  <si>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</si>
  <si>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</si>
  <si>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</si>
  <si>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</si>
  <si>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</si>
  <si>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</si>
  <si>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</si>
  <si>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</si>
  <si>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</si>
  <si>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</si>
  <si>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</si>
  <si>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</si>
  <si>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</si>
  <si>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</si>
  <si>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</si>
  <si>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</si>
  <si>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</si>
  <si>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</si>
  <si>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</si>
  <si>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</si>
  <si>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</si>
  <si>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</si>
  <si>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</si>
  <si>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</si>
  <si>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</si>
  <si>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</si>
  <si>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</si>
  <si>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</si>
  <si>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</si>
  <si>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</si>
  <si>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</si>
  <si>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</si>
  <si>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</si>
  <si>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</si>
  <si>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</si>
  <si>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</si>
  <si>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</si>
  <si>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</si>
  <si>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</si>
  <si>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</si>
  <si>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</si>
  <si>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</si>
  <si>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</si>
  <si>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</si>
  <si>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</si>
  <si>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</si>
  <si>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</si>
  <si>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</si>
  <si>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</si>
  <si>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</si>
  <si>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</si>
  <si>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</si>
  <si>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</si>
  <si>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</si>
  <si>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</si>
  <si>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</si>
  <si>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</si>
  <si>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</si>
  <si>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</si>
  <si>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</si>
  <si>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</si>
  <si>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</si>
  <si>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</si>
  <si>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</si>
  <si>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</si>
  <si>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</si>
  <si>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</si>
  <si>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</si>
  <si>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</si>
  <si>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</si>
  <si>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</si>
  <si>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</si>
  <si>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</si>
  <si>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</si>
  <si>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</si>
  <si>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</si>
  <si>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</si>
  <si>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</si>
  <si>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</si>
  <si>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</si>
  <si>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</si>
  <si>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</si>
  <si>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</si>
  <si>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</si>
  <si>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</si>
  <si>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</si>
  <si>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</si>
  <si>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</si>
  <si>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</si>
  <si>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</si>
  <si>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</si>
  <si>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</si>
  <si>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</si>
  <si>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</si>
  <si>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</si>
  <si>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</si>
  <si>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</si>
  <si>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</si>
  <si>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</si>
  <si>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</si>
  <si>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</si>
  <si>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</si>
  <si>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</si>
  <si>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</si>
  <si>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</si>
  <si>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</si>
  <si>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</si>
  <si>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</si>
  <si>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</si>
  <si>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</si>
  <si>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</si>
  <si>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</si>
  <si>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</si>
  <si>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</si>
  <si>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</si>
  <si>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</si>
  <si>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</si>
  <si>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</si>
  <si>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</si>
  <si>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</si>
  <si>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</si>
  <si>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</si>
  <si>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</si>
  <si>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</si>
  <si>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</si>
  <si>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</si>
  <si>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</si>
  <si>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</si>
  <si>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</si>
  <si>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</si>
  <si>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</si>
  <si>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</si>
  <si>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</si>
  <si>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</si>
  <si>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</si>
  <si>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</si>
  <si>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</si>
  <si>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</si>
  <si>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</si>
  <si>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</si>
  <si>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</si>
  <si>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</si>
  <si>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</si>
  <si>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</si>
  <si>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</si>
  <si>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</si>
  <si>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</si>
  <si>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</si>
  <si>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</si>
  <si>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</si>
  <si>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</si>
  <si>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</si>
  <si>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</si>
  <si>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</si>
  <si>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</si>
  <si>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</si>
  <si>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</si>
  <si>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</si>
  <si>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</si>
  <si>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</si>
  <si>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</si>
  <si>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</si>
  <si>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</si>
  <si>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</si>
  <si>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</si>
  <si>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</si>
  <si>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</si>
  <si>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</si>
  <si>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</si>
  <si>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</si>
  <si>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</si>
  <si>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</si>
  <si>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</si>
  <si>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</si>
  <si>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</si>
  <si>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</si>
  <si>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</si>
  <si>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</si>
  <si>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</si>
  <si>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</si>
  <si>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</si>
  <si>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</si>
  <si>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</si>
  <si>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</si>
  <si>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</si>
  <si>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</si>
  <si>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</si>
  <si>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</si>
  <si>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</si>
  <si>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</si>
  <si>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</si>
  <si>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</si>
  <si>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</si>
  <si>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</si>
  <si>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</si>
  <si>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</si>
  <si>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</si>
  <si>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</si>
  <si>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</si>
  <si>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</si>
  <si>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</si>
  <si>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</si>
  <si>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</si>
  <si>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</si>
  <si>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</si>
  <si>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</si>
  <si>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</si>
  <si>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</si>
  <si>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</si>
  <si>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</si>
  <si>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</si>
  <si>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</si>
  <si>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</si>
  <si>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</si>
  <si>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</si>
  <si>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</si>
  <si>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</si>
  <si>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</si>
  <si>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</si>
  <si>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</si>
  <si>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</si>
  <si>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</si>
  <si>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</si>
  <si>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</si>
  <si>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</si>
  <si>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</si>
  <si>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</si>
  <si>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</si>
  <si>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</si>
  <si>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</si>
  <si>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</si>
  <si>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</si>
  <si>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</si>
  <si>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</si>
  <si>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</si>
  <si>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</si>
  <si>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</si>
  <si>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</si>
  <si>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</si>
  <si>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</si>
  <si>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</si>
  <si>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</si>
  <si>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</si>
  <si>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</si>
  <si>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</si>
  <si>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</si>
  <si>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</si>
  <si>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</si>
  <si>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</si>
  <si>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</si>
  <si>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</si>
  <si>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</si>
  <si>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</si>
  <si>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</si>
  <si>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</si>
  <si>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</si>
  <si>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</si>
  <si>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</si>
  <si>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</si>
  <si>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</si>
  <si>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</si>
  <si>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</si>
  <si>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</si>
  <si>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</si>
  <si>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</si>
  <si>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</si>
  <si>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</si>
  <si>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</si>
  <si>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</si>
  <si>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</si>
  <si>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</si>
  <si>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</si>
  <si>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</si>
  <si>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</si>
  <si>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</si>
  <si>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</si>
  <si>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</si>
  <si>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</si>
  <si>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</si>
  <si>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</si>
  <si>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</si>
  <si>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</si>
  <si>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</si>
  <si>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</si>
  <si>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</si>
  <si>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</si>
  <si>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</si>
  <si>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</si>
  <si>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</si>
  <si>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</si>
  <si>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</si>
  <si>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</si>
  <si>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</si>
  <si>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</si>
  <si>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</si>
  <si>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</si>
  <si>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</si>
  <si>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</si>
  <si>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</si>
  <si>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</si>
  <si>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</si>
  <si>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</si>
  <si>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</si>
  <si>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</si>
  <si>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</si>
  <si>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</si>
  <si>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</si>
  <si>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</si>
  <si>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</si>
  <si>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</si>
  <si>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</si>
  <si>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</si>
  <si>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</si>
  <si>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</si>
  <si>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</si>
  <si>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</si>
  <si>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</si>
  <si>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</si>
  <si>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</si>
  <si>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</si>
  <si>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</si>
  <si>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</si>
  <si>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</si>
  <si>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</si>
  <si>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</si>
  <si>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</si>
  <si>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</si>
  <si>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</si>
  <si>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</si>
  <si>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</si>
  <si>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</si>
  <si>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</si>
  <si>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</si>
  <si>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</si>
  <si>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</si>
  <si>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</si>
  <si>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</si>
  <si>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</si>
  <si>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</si>
  <si>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</si>
  <si>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</si>
  <si>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</si>
  <si>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</si>
  <si>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</si>
  <si>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</si>
  <si>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</si>
  <si>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</si>
  <si>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</si>
  <si>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</si>
  <si>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</si>
  <si>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</si>
  <si>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</si>
  <si>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</si>
  <si>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</si>
  <si>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</si>
  <si>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</si>
  <si>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</si>
  <si>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</si>
  <si>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</si>
  <si>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</si>
  <si>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</si>
  <si>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</si>
  <si>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</si>
  <si>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</si>
  <si>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</si>
  <si>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</si>
  <si>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</si>
  <si>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</si>
  <si>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</si>
  <si>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</si>
  <si>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</si>
  <si>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</si>
  <si>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</si>
  <si>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</si>
  <si>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</si>
  <si>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</si>
  <si>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</si>
  <si>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</si>
  <si>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</si>
  <si>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</si>
  <si>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</si>
  <si>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</si>
  <si>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</si>
  <si>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</si>
  <si>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</si>
  <si>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</si>
  <si>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</si>
  <si>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</si>
  <si>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</si>
  <si>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</si>
  <si>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</si>
  <si>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</si>
  <si>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</si>
  <si>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</si>
  <si>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</si>
  <si>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</si>
  <si>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</si>
  <si>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</si>
  <si>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</si>
  <si>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</si>
  <si>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</si>
  <si>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</si>
  <si>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</si>
  <si>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</si>
  <si>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</si>
  <si>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</si>
  <si>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</si>
  <si>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</si>
  <si>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</si>
  <si>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</si>
  <si>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</si>
  <si>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</si>
  <si>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</si>
  <si>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</si>
  <si>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</si>
  <si>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</si>
  <si>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</si>
  <si>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</si>
  <si>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</si>
  <si>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</si>
  <si>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</si>
  <si>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</si>
  <si>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</si>
  <si>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</si>
  <si>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</si>
  <si>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</si>
  <si>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</si>
  <si>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</si>
  <si>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</si>
  <si>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</si>
  <si>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</si>
  <si>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</si>
  <si>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</si>
  <si>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</si>
  <si>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</si>
  <si>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</si>
  <si>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</si>
  <si>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</si>
  <si>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</si>
  <si>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</si>
  <si>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</si>
  <si>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</si>
  <si>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</si>
  <si>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</si>
  <si>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</si>
  <si>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</si>
  <si>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</si>
  <si>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</si>
  <si>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</si>
  <si>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</si>
  <si>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</si>
  <si>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</si>
  <si>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</si>
  <si>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</si>
  <si>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</si>
  <si>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</si>
  <si>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</si>
  <si>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</si>
  <si>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</si>
  <si>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</si>
  <si>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</si>
  <si>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</si>
  <si>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</si>
  <si>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</si>
  <si>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</si>
  <si>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</si>
  <si>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</si>
  <si>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</si>
  <si>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</si>
  <si>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</si>
  <si>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</si>
  <si>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</si>
  <si>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</si>
  <si>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</si>
  <si>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</si>
  <si>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</si>
  <si>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</si>
  <si>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</si>
  <si>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</si>
  <si>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</si>
  <si>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</si>
  <si>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</si>
  <si>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</si>
  <si>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</si>
  <si>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</si>
  <si>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</si>
  <si>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</si>
  <si>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</si>
  <si>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</si>
  <si>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</si>
  <si>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</si>
  <si>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</si>
  <si>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</si>
  <si>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</si>
  <si>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</si>
  <si>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</si>
  <si>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</si>
  <si>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</si>
  <si>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</si>
  <si>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</si>
  <si>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</si>
  <si>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</si>
  <si>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</si>
  <si>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</si>
  <si>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</si>
  <si>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</si>
  <si>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</si>
  <si>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</si>
  <si>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</si>
  <si>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</si>
  <si>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</si>
  <si>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</si>
  <si>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</si>
  <si>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</si>
  <si>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</si>
  <si>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</si>
  <si>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</si>
  <si>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</si>
  <si>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</si>
  <si>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</si>
  <si>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</si>
  <si>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</si>
  <si>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</si>
  <si>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</si>
  <si>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</si>
  <si>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</si>
  <si>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</si>
  <si>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</si>
  <si>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</si>
  <si>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</si>
  <si>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</si>
  <si>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</si>
  <si>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</si>
  <si>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</si>
  <si>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</si>
  <si>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</si>
  <si>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</si>
  <si>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</si>
  <si>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</si>
  <si>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</si>
  <si>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</si>
  <si>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</si>
  <si>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</si>
  <si>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</si>
  <si>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</si>
  <si>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</si>
  <si>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</si>
  <si>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</si>
  <si>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</si>
  <si>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</si>
  <si>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</si>
  <si>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</si>
  <si>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</si>
  <si>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</si>
  <si>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</si>
  <si>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</si>
  <si>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</si>
  <si>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</si>
  <si>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</si>
  <si>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</si>
  <si>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</si>
  <si>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</si>
  <si>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</si>
  <si>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</si>
  <si>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</si>
  <si>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</si>
  <si>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</si>
  <si>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</si>
  <si>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</si>
  <si>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</si>
  <si>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</si>
  <si>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</si>
  <si>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</si>
  <si>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</si>
  <si>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</si>
  <si>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</si>
  <si>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</si>
  <si>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</si>
  <si>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</si>
  <si>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</si>
  <si>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</si>
  <si>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</si>
  <si>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</si>
  <si>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</si>
  <si>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</si>
  <si>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</si>
  <si>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</si>
  <si>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</si>
  <si>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</si>
  <si>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</si>
  <si>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</si>
  <si>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</si>
  <si>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</si>
  <si>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</si>
  <si>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</si>
  <si>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</si>
  <si>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</si>
  <si>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</si>
  <si>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</si>
  <si>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</si>
  <si>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</si>
  <si>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</si>
  <si>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</si>
  <si>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</si>
  <si>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</si>
  <si>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</si>
  <si>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</si>
  <si>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</si>
  <si>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</si>
  <si>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</si>
  <si>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</si>
  <si>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</si>
  <si>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</si>
  <si>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</si>
  <si>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</si>
  <si>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</si>
  <si>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</si>
  <si>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</si>
  <si>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</si>
  <si>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</si>
  <si>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</si>
  <si>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</si>
  <si>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</si>
  <si>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</si>
  <si>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</si>
  <si>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</si>
  <si>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</si>
  <si>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</si>
  <si>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</si>
  <si>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</si>
  <si>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</si>
  <si>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</si>
  <si>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</si>
  <si>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</si>
  <si>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</si>
  <si>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</si>
  <si>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</si>
  <si>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</si>
  <si>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</si>
  <si>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</si>
  <si>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</si>
  <si>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</si>
  <si>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</si>
  <si>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</si>
  <si>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</si>
  <si>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</si>
  <si>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</si>
  <si>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</si>
  <si>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</si>
  <si>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</si>
  <si>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</si>
  <si>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</si>
  <si>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</si>
  <si>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</si>
  <si>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</si>
  <si>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</si>
  <si>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</si>
  <si>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</si>
  <si>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</si>
  <si>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</si>
  <si>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</si>
  <si>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</si>
  <si>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</si>
  <si>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</si>
  <si>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</si>
  <si>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</si>
  <si>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</si>
  <si>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</si>
  <si>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</si>
  <si>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</si>
  <si>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</si>
  <si>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</si>
  <si>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</si>
  <si>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</si>
  <si>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</si>
  <si>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</si>
  <si>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</si>
  <si>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</si>
  <si>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</si>
  <si>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</si>
  <si>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</si>
  <si>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</si>
  <si>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</si>
  <si>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</si>
  <si>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</si>
  <si>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</si>
  <si>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</si>
  <si>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</si>
  <si>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</si>
  <si>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</si>
  <si>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</si>
  <si>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</si>
  <si>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</si>
  <si>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</si>
  <si>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</si>
  <si>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</si>
  <si>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</si>
  <si>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</si>
  <si>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</si>
  <si>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</si>
  <si>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</si>
  <si>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</si>
  <si>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</si>
  <si>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</si>
  <si>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</si>
  <si>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</si>
  <si>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</si>
  <si>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</si>
  <si>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</si>
  <si>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</si>
  <si>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</si>
  <si>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</si>
  <si>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</si>
  <si>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</si>
  <si>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</si>
  <si>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</si>
  <si>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</si>
  <si>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</si>
  <si>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</si>
  <si>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</si>
  <si>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</si>
  <si>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</si>
  <si>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</si>
  <si>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</si>
  <si>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</si>
  <si>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</si>
  <si>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</si>
  <si>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</si>
  <si>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</si>
  <si>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</si>
  <si>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</si>
  <si>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</si>
  <si>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</si>
  <si>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</si>
  <si>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</si>
  <si>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</si>
  <si>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</si>
  <si>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</si>
  <si>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</si>
  <si>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</si>
  <si>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</si>
  <si>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</si>
  <si>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</si>
  <si>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</si>
  <si>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</si>
  <si>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</si>
  <si>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</si>
  <si>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</si>
  <si>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</si>
  <si>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</si>
  <si>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</si>
  <si>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</si>
  <si>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</si>
  <si>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</si>
  <si>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</si>
  <si>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</si>
  <si>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</si>
  <si>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</si>
  <si>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</si>
  <si>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</si>
  <si>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</si>
  <si>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</si>
  <si>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</si>
  <si>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</si>
  <si>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</si>
  <si>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</si>
  <si>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</si>
  <si>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</si>
  <si>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</si>
  <si>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</si>
  <si>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</si>
  <si>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</si>
  <si>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</si>
  <si>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</si>
  <si>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</si>
  <si>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</si>
  <si>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</si>
  <si>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</si>
  <si>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</si>
  <si>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</si>
  <si>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</si>
  <si>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</si>
  <si>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</si>
  <si>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</si>
  <si>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</si>
  <si>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</si>
  <si>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</si>
  <si>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</si>
  <si>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</si>
  <si>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</si>
  <si>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</si>
  <si>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</si>
  <si>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</si>
  <si>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</si>
  <si>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</si>
  <si>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</si>
  <si>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</si>
  <si>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</si>
  <si>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</si>
  <si>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</si>
  <si>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</si>
  <si>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</si>
  <si>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</si>
  <si>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</si>
  <si>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</si>
  <si>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</si>
  <si>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</si>
  <si>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</si>
  <si>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</si>
  <si>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</si>
  <si>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</si>
  <si>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</si>
  <si>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</si>
  <si>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</si>
  <si>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</si>
  <si>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</si>
  <si>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</si>
  <si>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</si>
  <si>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</si>
  <si>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</si>
  <si>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</si>
  <si>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</si>
  <si>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</si>
  <si>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</si>
  <si>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</si>
  <si>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</si>
  <si>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</si>
  <si>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</si>
  <si>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</si>
  <si>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</si>
  <si>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</si>
  <si>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</si>
  <si>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</si>
  <si>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</si>
  <si>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</si>
  <si>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</si>
  <si>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</si>
  <si>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</si>
  <si>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</si>
  <si>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</si>
  <si>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</si>
  <si>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</si>
  <si>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</si>
  <si>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</si>
  <si>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</si>
  <si>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</si>
  <si>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</si>
  <si>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</si>
  <si>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</si>
  <si>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</si>
  <si>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</si>
  <si>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</si>
  <si>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</si>
  <si>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</si>
  <si>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</si>
  <si>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</si>
  <si>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</si>
  <si>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</si>
  <si>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</si>
  <si>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</si>
  <si>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</si>
  <si>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</si>
  <si>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</si>
  <si>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</si>
  <si>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</si>
  <si>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</si>
  <si>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</si>
  <si>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</si>
  <si>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</si>
  <si>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</si>
  <si>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</si>
  <si>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</si>
  <si>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</si>
  <si>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</si>
  <si>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</si>
  <si>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</si>
  <si>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</si>
  <si>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</si>
  <si>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</si>
  <si>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</si>
  <si>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</si>
  <si>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</si>
  <si>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</si>
  <si>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</si>
  <si>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</si>
  <si>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</si>
  <si>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</si>
  <si>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</si>
  <si>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</si>
  <si>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</si>
  <si>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</si>
  <si>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</si>
  <si>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</si>
  <si>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</si>
  <si>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</si>
  <si>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</si>
  <si>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</si>
  <si>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</si>
  <si>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</si>
  <si>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</si>
  <si>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</si>
  <si>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</si>
  <si>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</si>
  <si>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</si>
  <si>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</si>
  <si>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</si>
  <si>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</si>
  <si>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</si>
  <si>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</si>
  <si>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</si>
  <si>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</si>
  <si>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</si>
  <si>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</si>
  <si>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</si>
  <si>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</si>
  <si>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</si>
  <si>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</si>
  <si>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</si>
  <si>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</si>
  <si>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</si>
  <si>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</si>
  <si>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</si>
  <si>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</si>
  <si>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</si>
  <si>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</si>
  <si>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</si>
  <si>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</si>
  <si>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</si>
  <si>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</si>
  <si>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</si>
  <si>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</si>
  <si>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</si>
  <si>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</si>
  <si>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</si>
  <si>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</si>
  <si>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</si>
  <si>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</si>
  <si>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</si>
  <si>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24/25</t>
  </si>
  <si>
    <t>Increase budget appropriation from fund balance to cover California Department of Health Care Services Intergovernmental Agreement Regarding Transfer of Public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</si>
</sst>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1134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v>45566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1135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>
        <v>2121</v>
      </c>
      <c r="B17" s="108">
        <v>401015</v>
      </c>
      <c r="C17" s="108">
        <v>481000</v>
      </c>
      <c r="D17" s="30" t="str">
        <f>+VLOOKUP(+C17,ACCT!$A:$B,2,FALSE)</f>
        <v>FUND BALANCE - ASSIGNED</v>
      </c>
      <c r="E17" s="44"/>
      <c r="F17" s="104">
        <v>23512</v>
      </c>
      <c r="G17" s="7"/>
      <c r="H17" s="102">
        <v>2121</v>
      </c>
      <c r="I17" s="102">
        <v>401015</v>
      </c>
      <c r="J17" s="103">
        <v>752500</v>
      </c>
      <c r="K17" s="94" t="str">
        <f>+VLOOKUP(+J17,ACCT!$A:$B,2,FALSE)</f>
        <v>CONTRIBUTIONS TO OTHER AGENCIES</v>
      </c>
      <c r="L17" s="44"/>
      <c r="M17" s="104">
        <v>23512</v>
      </c>
    </row>
    <row r="18" spans="1:13" ht="16.5" x14ac:dyDescent="0.3">
      <c r="A18" s="109"/>
      <c r="B18" s="108"/>
      <c r="C18" s="108"/>
      <c r="D18" s="30"/>
      <c r="E18" s="45"/>
      <c r="F18" s="104"/>
      <c r="G18" s="34"/>
      <c r="H18" s="91"/>
      <c r="I18" s="91"/>
      <c r="J18" s="103"/>
      <c r="K18" s="94"/>
      <c r="L18" s="45"/>
      <c r="M18" s="104"/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 t="str">
        <f>+VLOOKUP(+J20,ACCT!$A:$B,2,FALSE)</f>
        <v xml:space="preserve"> </v>
      </c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 t="str">
        <f>+VLOOKUP(+J21,ACCT!$A:$B,2,FALSE)</f>
        <v xml:space="preserve"> </v>
      </c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 t="str">
        <f>+VLOOKUP(+J22,ACCT!$A:$B,2,FALSE)</f>
        <v xml:space="preserve"> </v>
      </c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 t="str">
        <f>+VLOOKUP(+J23,ACCT!$A:$B,2,FALSE)</f>
        <v xml:space="preserve"> </v>
      </c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 t="str">
        <f>+VLOOKUP(+J24,ACCT!$A:$B,2,FALSE)</f>
        <v xml:space="preserve"> </v>
      </c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 t="str">
        <f>+VLOOKUP(+J25,ACCT!$A:$B,2,FALSE)</f>
        <v xml:space="preserve"> </v>
      </c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 t="str">
        <f>+VLOOKUP(+J26,ACCT!$A:$B,2,FALSE)</f>
        <v xml:space="preserve"> </v>
      </c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 t="str">
        <f>+VLOOKUP(+J27,ACCT!$A:$B,2,FALSE)</f>
        <v xml:space="preserve"> </v>
      </c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 t="str">
        <f>+VLOOKUP(+J28,ACCT!$A:$B,2,FALSE)</f>
        <v xml:space="preserve"> </v>
      </c>
      <c r="L28" s="45"/>
      <c r="M28" s="105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105"/>
      <c r="G29" s="40"/>
      <c r="H29" s="91"/>
      <c r="I29" s="91"/>
      <c r="J29" s="93"/>
      <c r="K29" s="94" t="str">
        <f>+VLOOKUP(+J29,ACCT!$A:$B,2,FALSE)</f>
        <v xml:space="preserve"> </v>
      </c>
      <c r="L29" s="45"/>
      <c r="M29" s="105"/>
    </row>
    <row r="30" spans="1:13" x14ac:dyDescent="0.2">
      <c r="A30" s="32"/>
      <c r="B30" s="32"/>
      <c r="C30" s="39"/>
      <c r="D30" s="33" t="s">
        <v>9</v>
      </c>
      <c r="E30" s="33"/>
      <c r="F30" s="106">
        <f>SUM(F17:F29)</f>
        <v>23512</v>
      </c>
      <c r="G30" s="41"/>
      <c r="H30" s="95"/>
      <c r="I30" s="95"/>
      <c r="J30" s="96"/>
      <c r="K30" s="97" t="s">
        <v>9</v>
      </c>
      <c r="L30" s="33"/>
      <c r="M30" s="106">
        <f>SUM(M17:M29)</f>
        <v>23512</v>
      </c>
    </row>
    <row r="31" spans="1:13" ht="16.5" x14ac:dyDescent="0.3">
      <c r="C31" s="83"/>
      <c r="D31" s="84"/>
      <c r="E31" s="84"/>
      <c r="F31" s="85"/>
      <c r="G31" s="86"/>
      <c r="H31" s="90"/>
      <c r="I31" s="90"/>
      <c r="J31" s="39">
        <v>595000</v>
      </c>
      <c r="K31" s="30" t="str">
        <f>+VLOOKUP(+J31,ACCT!$A:$B,2,FALSE)</f>
        <v>OPERATING TRANSFERS IN</v>
      </c>
      <c r="L31" s="88"/>
      <c r="M31" s="89"/>
    </row>
    <row r="32" spans="1:13" ht="16.5" x14ac:dyDescent="0.3">
      <c r="G32" s="86"/>
      <c r="H32" s="92"/>
      <c r="I32" s="90"/>
      <c r="J32" s="32">
        <v>795000</v>
      </c>
      <c r="K32" s="30" t="str">
        <f>+VLOOKUP(+J32,ACCT!$A:$B,2,FALSE)</f>
        <v>TRANSFER OUT</v>
      </c>
      <c r="L32" s="90"/>
      <c r="M32" s="89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2" t="s">
        <v>911</v>
      </c>
    </row>
    <row r="35" spans="1:13" ht="4.5" customHeight="1" x14ac:dyDescent="0.2">
      <c r="A35" s="63"/>
      <c r="B35" s="63"/>
      <c r="C35" s="63"/>
      <c r="D35" s="63"/>
      <c r="E35" s="63"/>
      <c r="F35" s="64"/>
      <c r="G35" s="64"/>
      <c r="H35" s="63"/>
      <c r="I35" s="63"/>
      <c r="J35" s="63"/>
      <c r="K35" s="63"/>
      <c r="L35" s="63"/>
      <c r="M35" s="64"/>
    </row>
    <row r="36" spans="1:13" ht="20.25" customHeight="1" x14ac:dyDescent="0.25">
      <c r="A36" s="65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8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5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1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1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Increase budget appropriation from fund balance to cover California Department of Health Care Services Intergovernmental Agreement Regarding Transfer of Public Funds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Angela Zambrano-Ford</cp:lastModifiedBy>
  <cp:lastPrinted>2023-11-07T21:46:58Z</cp:lastPrinted>
  <dcterms:created xsi:type="dcterms:W3CDTF">1999-03-09T18:14:26Z</dcterms:created>
  <dcterms:modified xsi:type="dcterms:W3CDTF">2024-10-02T00:05:39Z</dcterms:modified>
</cp:coreProperties>
</file>