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3 2024 budget\Budget Transfers\"/>
    </mc:Choice>
  </mc:AlternateContent>
  <xr:revisionPtr revIDLastSave="0" documentId="13_ncr:1_{2F1353D3-EF8E-4575-9029-49635986B0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D17" i="1"/>
  <c r="K21" i="1" l="1"/>
  <c r="K20" i="1"/>
  <c r="K22" i="1"/>
  <c r="K19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 xr:uid="{00000000-0006-0000-0000-000005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<sst xmlns="http://schemas.openxmlformats.org/spreadsheetml/2006/main" count="1198" uniqueCount="1137">
  <si>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</si>
  <si>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</si>
  <si>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</si>
  <si>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</si>
  <si>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</si>
  <si>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</si>
  <si>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</si>
  <si>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</si>
  <si>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</si>
  <si>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</si>
  <si>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</si>
  <si>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</si>
  <si>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</si>
  <si>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</si>
  <si>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</si>
  <si>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</si>
  <si>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</si>
  <si>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</si>
  <si>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</si>
  <si>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</si>
  <si>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</si>
  <si>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</si>
  <si>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</si>
  <si>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</si>
  <si>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</si>
  <si>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</si>
  <si>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</si>
  <si>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</si>
  <si>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</si>
  <si>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</si>
  <si>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</si>
  <si>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</si>
  <si>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</si>
  <si>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</si>
  <si>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</si>
  <si>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</si>
  <si>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</si>
  <si>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</si>
  <si>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</si>
  <si>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</si>
  <si>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</si>
  <si>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</si>
  <si>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</si>
  <si>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</si>
  <si>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</si>
  <si>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</si>
  <si>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</si>
  <si>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</si>
  <si>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</si>
  <si>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</si>
  <si>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</si>
  <si>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</si>
  <si>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</si>
  <si>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</si>
  <si>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</si>
  <si>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</si>
  <si>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</si>
  <si>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</si>
  <si>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</si>
  <si>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</si>
  <si>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</si>
  <si>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</si>
  <si>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</si>
  <si>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</si>
  <si>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</si>
  <si>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</si>
  <si>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</si>
  <si>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</si>
  <si>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</si>
  <si>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</si>
  <si>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</si>
  <si>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</si>
  <si>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</si>
  <si>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</si>
  <si>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</si>
  <si>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</si>
  <si>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</si>
  <si>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</si>
  <si>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</si>
  <si>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</si>
  <si>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</si>
  <si>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</si>
  <si>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</si>
  <si>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</si>
  <si>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</si>
  <si>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</si>
  <si>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</si>
  <si>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</si>
  <si>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</si>
  <si>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</si>
  <si>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</si>
  <si>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</si>
  <si>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</si>
  <si>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</si>
  <si>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</si>
  <si>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</si>
  <si>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</si>
  <si>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</si>
  <si>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</si>
  <si>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</si>
  <si>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</si>
  <si>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</si>
  <si>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</si>
  <si>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</si>
  <si>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</si>
  <si>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</si>
  <si>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</si>
  <si>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</si>
  <si>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</si>
  <si>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</si>
  <si>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</si>
  <si>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</si>
  <si>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</si>
  <si>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</si>
  <si>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</si>
  <si>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</si>
  <si>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</si>
  <si>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</si>
  <si>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</si>
  <si>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</si>
  <si>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</si>
  <si>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</si>
  <si>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</si>
  <si>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</si>
  <si>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</si>
  <si>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</si>
  <si>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</si>
  <si>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</si>
  <si>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</si>
  <si>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</si>
  <si>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</si>
  <si>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</si>
  <si>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</si>
  <si>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</si>
  <si>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</si>
  <si>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</si>
  <si>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</si>
  <si>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</si>
  <si>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</si>
  <si>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</si>
  <si>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</si>
  <si>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</si>
  <si>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</si>
  <si>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</si>
  <si>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</si>
  <si>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</si>
  <si>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</si>
  <si>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</si>
  <si>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</si>
  <si>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</si>
  <si>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</si>
  <si>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</si>
  <si>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</si>
  <si>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</si>
  <si>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</si>
  <si>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</si>
  <si>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</si>
  <si>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</si>
  <si>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</si>
  <si>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</si>
  <si>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</si>
  <si>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</si>
  <si>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</si>
  <si>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</si>
  <si>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</si>
  <si>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</si>
  <si>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</si>
  <si>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</si>
  <si>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</si>
  <si>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</si>
  <si>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</si>
  <si>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</si>
  <si>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</si>
  <si>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</si>
  <si>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</si>
  <si>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</si>
  <si>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</si>
  <si>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</si>
  <si>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</si>
  <si>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</si>
  <si>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</si>
  <si>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</si>
  <si>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</si>
  <si>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</si>
  <si>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</si>
  <si>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</si>
  <si>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</si>
  <si>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</si>
  <si>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</si>
  <si>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</si>
  <si>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</si>
  <si>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</si>
  <si>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</si>
  <si>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</si>
  <si>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</si>
  <si>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</si>
  <si>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</si>
  <si>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</si>
  <si>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</si>
  <si>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</si>
  <si>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</si>
  <si>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</si>
  <si>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</si>
  <si>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</si>
  <si>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</si>
  <si>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</si>
  <si>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</si>
  <si>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</si>
  <si>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</si>
  <si>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</si>
  <si>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</si>
  <si>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</si>
  <si>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</si>
  <si>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</si>
  <si>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</si>
  <si>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</si>
  <si>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</si>
  <si>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</si>
  <si>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</si>
  <si>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</si>
  <si>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</si>
  <si>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</si>
  <si>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</si>
  <si>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</si>
  <si>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</si>
  <si>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</si>
  <si>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</si>
  <si>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</si>
  <si>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</si>
  <si>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</si>
  <si>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</si>
  <si>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</si>
  <si>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</si>
  <si>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</si>
  <si>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</si>
  <si>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</si>
  <si>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</si>
  <si>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</si>
  <si>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</si>
  <si>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</si>
  <si>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</si>
  <si>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</si>
  <si>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</si>
  <si>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</si>
  <si>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</si>
  <si>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</si>
  <si>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</si>
  <si>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</si>
  <si>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</si>
  <si>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</si>
  <si>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</si>
  <si>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</si>
  <si>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</si>
  <si>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</si>
  <si>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</si>
  <si>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</si>
  <si>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</si>
  <si>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</si>
  <si>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</si>
  <si>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</si>
  <si>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</si>
  <si>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</si>
  <si>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</si>
  <si>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</si>
  <si>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</si>
  <si>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</si>
  <si>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</si>
  <si>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</si>
  <si>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</si>
  <si>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</si>
  <si>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</si>
  <si>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</si>
  <si>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</si>
  <si>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</si>
  <si>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</si>
  <si>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</si>
  <si>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</si>
  <si>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</si>
  <si>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</si>
  <si>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</si>
  <si>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</si>
  <si>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</si>
  <si>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</si>
  <si>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</si>
  <si>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</si>
  <si>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</si>
  <si>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</si>
  <si>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</si>
  <si>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</si>
  <si>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</si>
  <si>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</si>
  <si>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</si>
  <si>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</si>
  <si>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</si>
  <si>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</si>
  <si>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</si>
  <si>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</si>
  <si>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</si>
  <si>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</si>
  <si>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</si>
  <si>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</si>
  <si>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</si>
  <si>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</si>
  <si>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</si>
  <si>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</si>
  <si>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</si>
  <si>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</si>
  <si>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</si>
  <si>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</si>
  <si>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</si>
  <si>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</si>
  <si>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</si>
  <si>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</si>
  <si>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</si>
  <si>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</si>
  <si>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</si>
  <si>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</si>
  <si>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</si>
  <si>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</si>
  <si>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</si>
  <si>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</si>
  <si>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</si>
  <si>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</si>
  <si>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</si>
  <si>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</si>
  <si>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</si>
  <si>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</si>
  <si>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</si>
  <si>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</si>
  <si>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</si>
  <si>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</si>
  <si>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</si>
  <si>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</si>
  <si>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</si>
  <si>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</si>
  <si>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</si>
  <si>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</si>
  <si>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</si>
  <si>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</si>
  <si>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</si>
  <si>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</si>
  <si>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</si>
  <si>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</si>
  <si>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</si>
  <si>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</si>
  <si>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</si>
  <si>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</si>
  <si>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</si>
  <si>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</si>
  <si>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</si>
  <si>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</si>
  <si>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</si>
  <si>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</si>
  <si>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</si>
  <si>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</si>
  <si>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</si>
  <si>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</si>
  <si>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</si>
  <si>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</si>
  <si>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</si>
  <si>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</si>
  <si>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</si>
  <si>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</si>
  <si>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</si>
  <si>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</si>
  <si>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</si>
  <si>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</si>
  <si>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</si>
  <si>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</si>
  <si>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</si>
  <si>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</si>
  <si>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</si>
  <si>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</si>
  <si>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</si>
  <si>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</si>
  <si>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</si>
  <si>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</si>
  <si>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</si>
  <si>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</si>
  <si>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</si>
  <si>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</si>
  <si>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</si>
  <si>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</si>
  <si>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</si>
  <si>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</si>
  <si>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</si>
  <si>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</si>
  <si>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</si>
  <si>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</si>
  <si>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</si>
  <si>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</si>
  <si>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</si>
  <si>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</si>
  <si>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</si>
  <si>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</si>
  <si>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</si>
  <si>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</si>
  <si>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</si>
  <si>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</si>
  <si>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</si>
  <si>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</si>
  <si>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</si>
  <si>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</si>
  <si>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</si>
  <si>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</si>
  <si>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</si>
  <si>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</si>
  <si>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</si>
  <si>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</si>
  <si>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</si>
  <si>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</si>
  <si>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</si>
  <si>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</si>
  <si>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</si>
  <si>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</si>
  <si>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</si>
  <si>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</si>
  <si>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</si>
  <si>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</si>
  <si>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</si>
  <si>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</si>
  <si>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</si>
  <si>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</si>
  <si>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</si>
  <si>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</si>
  <si>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</si>
  <si>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</si>
  <si>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</si>
  <si>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</si>
  <si>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</si>
  <si>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</si>
  <si>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</si>
  <si>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</si>
  <si>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</si>
  <si>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</si>
  <si>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</si>
  <si>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</si>
  <si>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</si>
  <si>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</si>
  <si>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</si>
  <si>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</si>
  <si>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</si>
  <si>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</si>
  <si>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</si>
  <si>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</si>
  <si>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</si>
  <si>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</si>
  <si>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</si>
  <si>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</si>
  <si>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</si>
  <si>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</si>
  <si>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</si>
  <si>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</si>
  <si>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</si>
  <si>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</si>
  <si>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</si>
  <si>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</si>
  <si>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</si>
  <si>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</si>
  <si>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</si>
  <si>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</si>
  <si>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</si>
  <si>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</si>
  <si>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</si>
  <si>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</si>
  <si>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</si>
  <si>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</si>
  <si>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</si>
  <si>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</si>
  <si>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</si>
  <si>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</si>
  <si>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</si>
  <si>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</si>
  <si>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</si>
  <si>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</si>
  <si>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</si>
  <si>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</si>
  <si>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</si>
  <si>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</si>
  <si>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</si>
  <si>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</si>
  <si>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</si>
  <si>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</si>
  <si>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</si>
  <si>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</si>
  <si>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</si>
  <si>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</si>
  <si>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</si>
  <si>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</si>
  <si>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</si>
  <si>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</si>
  <si>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</si>
  <si>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</si>
  <si>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</si>
  <si>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</si>
  <si>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</si>
  <si>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</si>
  <si>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</si>
  <si>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</si>
  <si>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</si>
  <si>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</si>
  <si>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</si>
  <si>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</si>
  <si>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</si>
  <si>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</si>
  <si>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</si>
  <si>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</si>
  <si>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</si>
  <si>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</si>
  <si>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</si>
  <si>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</si>
  <si>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</si>
  <si>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</si>
  <si>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</si>
  <si>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</si>
  <si>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</si>
  <si>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</si>
  <si>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</si>
  <si>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</si>
  <si>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</si>
  <si>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</si>
  <si>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</si>
  <si>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</si>
  <si>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</si>
  <si>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</si>
  <si>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</si>
  <si>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</si>
  <si>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</si>
  <si>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</si>
  <si>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</si>
  <si>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</si>
  <si>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</si>
  <si>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</si>
  <si>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</si>
  <si>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</si>
  <si>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</si>
  <si>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</si>
  <si>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</si>
  <si>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</si>
  <si>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</si>
  <si>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</si>
  <si>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</si>
  <si>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</si>
  <si>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</si>
  <si>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</si>
  <si>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</si>
  <si>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</si>
  <si>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</si>
  <si>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</si>
  <si>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</si>
  <si>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</si>
  <si>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</si>
  <si>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</si>
  <si>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</si>
  <si>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</si>
  <si>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</si>
  <si>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</si>
  <si>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</si>
  <si>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</si>
  <si>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</si>
  <si>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</si>
  <si>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</si>
  <si>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</si>
  <si>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</si>
  <si>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</si>
  <si>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</si>
  <si>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</si>
  <si>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</si>
  <si>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</si>
  <si>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</si>
  <si>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</si>
  <si>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</si>
  <si>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</si>
  <si>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</si>
  <si>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</si>
  <si>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</si>
  <si>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</si>
  <si>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</si>
  <si>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</si>
  <si>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</si>
  <si>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</si>
  <si>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</si>
  <si>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</si>
  <si>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</si>
  <si>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</si>
  <si>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</si>
  <si>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</si>
  <si>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</si>
  <si>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</si>
  <si>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</si>
  <si>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</si>
  <si>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</si>
  <si>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</si>
  <si>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</si>
  <si>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</si>
  <si>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</si>
  <si>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</si>
  <si>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</si>
  <si>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</si>
  <si>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</si>
  <si>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</si>
  <si>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</si>
  <si>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</si>
  <si>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</si>
  <si>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</si>
  <si>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</si>
  <si>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</si>
  <si>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</si>
  <si>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</si>
  <si>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</si>
  <si>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</si>
  <si>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</si>
  <si>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</si>
  <si>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</si>
  <si>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</si>
  <si>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</si>
  <si>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</si>
  <si>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</si>
  <si>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</si>
  <si>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</si>
  <si>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</si>
  <si>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</si>
  <si>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</si>
  <si>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</si>
  <si>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</si>
  <si>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</si>
  <si>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</si>
  <si>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</si>
  <si>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</si>
  <si>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</si>
  <si>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</si>
  <si>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</si>
  <si>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</si>
  <si>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</si>
  <si>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</si>
  <si>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</si>
  <si>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</si>
  <si>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</si>
  <si>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</si>
  <si>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</si>
  <si>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</si>
  <si>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</si>
  <si>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</si>
  <si>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</si>
  <si>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</si>
  <si>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</si>
  <si>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</si>
  <si>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</si>
  <si>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</si>
  <si>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</si>
  <si>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</si>
  <si>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</si>
  <si>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</si>
  <si>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</si>
  <si>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</si>
  <si>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</si>
  <si>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</si>
  <si>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</si>
  <si>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</si>
  <si>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</si>
  <si>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</si>
  <si>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</si>
  <si>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</si>
  <si>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</si>
  <si>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</si>
  <si>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</si>
  <si>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</si>
  <si>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</si>
  <si>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</si>
  <si>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</si>
  <si>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</si>
  <si>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</si>
  <si>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</si>
  <si>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</si>
  <si>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</si>
  <si>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</si>
  <si>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</si>
  <si>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</si>
  <si>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</si>
  <si>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</si>
  <si>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</si>
  <si>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</si>
  <si>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</si>
  <si>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</si>
  <si>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</si>
  <si>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</si>
  <si>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</si>
  <si>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</si>
  <si>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</si>
  <si>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</si>
  <si>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</si>
  <si>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</si>
  <si>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</si>
  <si>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</si>
  <si>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</si>
  <si>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</si>
  <si>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</si>
  <si>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</si>
  <si>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</si>
  <si>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</si>
  <si>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</si>
  <si>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</si>
  <si>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</si>
  <si>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</si>
  <si>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</si>
  <si>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</si>
  <si>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</si>
  <si>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</si>
  <si>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</si>
  <si>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</si>
  <si>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</si>
  <si>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</si>
  <si>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</si>
  <si>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</si>
  <si>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</si>
  <si>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</si>
  <si>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</si>
  <si>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</si>
  <si>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</si>
  <si>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</si>
  <si>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</si>
  <si>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</si>
  <si>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</si>
  <si>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</si>
  <si>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</si>
  <si>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</si>
  <si>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</si>
  <si>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</si>
  <si>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</si>
  <si>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</si>
  <si>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</si>
  <si>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</si>
  <si>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</si>
  <si>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</si>
  <si>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</si>
  <si>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</si>
  <si>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</si>
  <si>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</si>
  <si>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</si>
  <si>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</si>
  <si>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</si>
  <si>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</si>
  <si>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</si>
  <si>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</si>
  <si>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</si>
  <si>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</si>
  <si>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</si>
  <si>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</si>
  <si>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</si>
  <si>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</si>
  <si>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</si>
  <si>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</si>
  <si>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</si>
  <si>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</si>
  <si>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</si>
  <si>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</si>
  <si>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</si>
  <si>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</si>
  <si>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</si>
  <si>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</si>
  <si>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</si>
  <si>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</si>
  <si>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</si>
  <si>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</si>
  <si>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</si>
  <si>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</si>
  <si>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</si>
  <si>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</si>
  <si>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</si>
  <si>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</si>
  <si>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</si>
  <si>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</si>
  <si>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</si>
  <si>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</si>
  <si>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</si>
  <si>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</si>
  <si>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</si>
  <si>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</si>
  <si>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</si>
  <si>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</si>
  <si>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</si>
  <si>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</si>
  <si>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</si>
  <si>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</si>
  <si>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</si>
  <si>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</si>
  <si>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</si>
  <si>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</si>
  <si>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</si>
  <si>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</si>
  <si>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</si>
  <si>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</si>
  <si>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</si>
  <si>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</si>
  <si>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</si>
  <si>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</si>
  <si>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</si>
  <si>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</si>
  <si>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</si>
  <si>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</si>
  <si>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</si>
  <si>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</si>
  <si>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</si>
  <si>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</si>
  <si>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</si>
  <si>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</si>
  <si>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</si>
  <si>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</si>
  <si>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</si>
  <si>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</si>
  <si>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</si>
  <si>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</si>
  <si>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</si>
  <si>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</si>
  <si>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</si>
  <si>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</si>
  <si>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</si>
  <si>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</si>
  <si>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</si>
  <si>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</si>
  <si>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</si>
  <si>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</si>
  <si>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</si>
  <si>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</si>
  <si>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</si>
  <si>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</si>
  <si>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</si>
  <si>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</si>
  <si>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</si>
  <si>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</si>
  <si>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</si>
  <si>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</si>
  <si>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</si>
  <si>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</si>
  <si>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</si>
  <si>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</si>
  <si>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</si>
  <si>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</si>
  <si>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</si>
  <si>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</si>
  <si>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</si>
  <si>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</si>
  <si>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</si>
  <si>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</si>
  <si>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</si>
  <si>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</si>
  <si>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</si>
  <si>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</si>
  <si>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</si>
  <si>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</si>
  <si>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</si>
  <si>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</si>
  <si>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</si>
  <si>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</si>
  <si>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</si>
  <si>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</si>
  <si>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</si>
  <si>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</si>
  <si>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</si>
  <si>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</si>
  <si>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</si>
  <si>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</si>
  <si>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</si>
  <si>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</si>
  <si>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</si>
  <si>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</si>
  <si>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</si>
  <si>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</si>
  <si>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</si>
  <si>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</si>
  <si>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</si>
  <si>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</si>
  <si>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</si>
  <si>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</si>
  <si>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</si>
  <si>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</si>
  <si>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</si>
  <si>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</si>
  <si>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</si>
  <si>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</si>
  <si>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</si>
  <si>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</si>
  <si>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</si>
  <si>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</si>
  <si>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</si>
  <si>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</si>
  <si>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</si>
  <si>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</si>
  <si>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</si>
  <si>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</si>
  <si>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</si>
  <si>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</si>
  <si>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</si>
  <si>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</si>
  <si>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</si>
  <si>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</si>
  <si>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</si>
  <si>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</si>
  <si>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</si>
  <si>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</si>
  <si>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</si>
  <si>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</si>
  <si>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</si>
  <si>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</si>
  <si>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</si>
  <si>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</si>
  <si>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</si>
  <si>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</si>
  <si>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</si>
  <si>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</si>
  <si>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</si>
  <si>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</si>
  <si>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</si>
  <si>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</si>
  <si>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</si>
  <si>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</si>
  <si>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</si>
  <si>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</si>
  <si>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</si>
  <si>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</si>
  <si>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</si>
  <si>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</si>
  <si>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</si>
  <si>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</si>
  <si>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</si>
  <si>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</si>
  <si>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</si>
  <si>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</si>
  <si>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</si>
  <si>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</si>
  <si>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</si>
  <si>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</si>
  <si>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</si>
  <si>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</si>
  <si>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</si>
  <si>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</si>
  <si>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</si>
  <si>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</si>
  <si>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</si>
  <si>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</si>
  <si>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</si>
  <si>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</si>
  <si>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</si>
  <si>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</si>
  <si>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</si>
  <si>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</si>
  <si>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</si>
  <si>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</si>
  <si>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</si>
  <si>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</si>
  <si>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</si>
  <si>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</si>
  <si>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</si>
  <si>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</si>
  <si>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</si>
  <si>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</si>
  <si>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</si>
  <si>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</si>
  <si>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</si>
  <si>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</si>
  <si>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</si>
  <si>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</si>
  <si>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</si>
  <si>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</si>
  <si>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</si>
  <si>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</si>
  <si>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</si>
  <si>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</si>
  <si>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</si>
  <si>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</si>
  <si>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</si>
  <si>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</si>
  <si>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</si>
  <si>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</si>
  <si>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</si>
  <si>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</si>
  <si>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</si>
  <si>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</si>
  <si>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</si>
  <si>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</si>
  <si>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</si>
  <si>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</si>
  <si>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</si>
  <si>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</si>
  <si>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</si>
  <si>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</si>
  <si>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</si>
  <si>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</si>
  <si>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</si>
  <si>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</si>
  <si>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</si>
  <si>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</si>
  <si>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</si>
  <si>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</si>
  <si>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</si>
  <si>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</si>
  <si>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</si>
  <si>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</si>
  <si>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</si>
  <si>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</si>
  <si>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</si>
  <si>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</si>
  <si>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</si>
  <si>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</si>
  <si>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</si>
  <si>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</si>
  <si>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</si>
  <si>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</si>
  <si>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</si>
  <si>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</si>
  <si>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</si>
  <si>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</si>
  <si>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</si>
  <si>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</si>
  <si>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</si>
  <si>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</si>
  <si>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</si>
  <si>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</si>
  <si>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</si>
  <si>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</si>
  <si>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</si>
  <si>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</si>
  <si>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</si>
  <si>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</si>
  <si>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</si>
  <si>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</si>
  <si>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</si>
  <si>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</si>
  <si>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</si>
  <si>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</si>
  <si>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</si>
  <si>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</si>
  <si>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</si>
  <si>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</si>
  <si>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</si>
  <si>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</si>
  <si>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</si>
  <si>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</si>
  <si>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</si>
  <si>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</si>
  <si>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</si>
  <si>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</si>
  <si>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</si>
  <si>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</si>
  <si>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</si>
  <si>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</si>
  <si>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</si>
  <si>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</si>
  <si>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</si>
  <si>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</si>
  <si>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</si>
  <si>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</si>
  <si>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</si>
  <si>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</si>
  <si>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</si>
  <si>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</si>
  <si>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</si>
  <si>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</si>
  <si>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</si>
  <si>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</si>
  <si>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</si>
  <si>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</si>
  <si>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</si>
  <si>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</si>
  <si>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</si>
  <si>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</si>
  <si>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</si>
  <si>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</si>
  <si>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</si>
  <si>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</si>
  <si>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</si>
  <si>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</si>
  <si>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</si>
  <si>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</si>
  <si>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</si>
  <si>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</si>
  <si>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</si>
  <si>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</si>
  <si>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</si>
  <si>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</si>
  <si>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</si>
  <si>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</si>
  <si>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</si>
  <si>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</si>
  <si>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</si>
  <si>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</si>
  <si>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</si>
  <si>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</si>
  <si>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</si>
  <si>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</si>
  <si>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</si>
  <si>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</si>
  <si>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</si>
  <si>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</si>
  <si>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</si>
  <si>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</si>
  <si>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</si>
  <si>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</si>
  <si>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</si>
  <si>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</si>
  <si>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</si>
  <si>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</si>
  <si>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</si>
  <si>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</si>
  <si>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</si>
  <si>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</si>
  <si>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</si>
  <si>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</si>
  <si>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</si>
  <si>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</si>
  <si>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</si>
  <si>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</si>
  <si>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</si>
  <si>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</si>
  <si>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</si>
  <si>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</si>
  <si>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</si>
  <si>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</si>
  <si>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</si>
  <si>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</si>
  <si>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</si>
  <si>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</si>
  <si>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</si>
  <si>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</si>
  <si>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</si>
  <si>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</si>
  <si>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</si>
  <si>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</si>
  <si>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</si>
  <si>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</si>
  <si>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</si>
  <si>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</si>
  <si>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</si>
  <si>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</si>
  <si>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</si>
  <si>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24/25</t>
  </si>
  <si>
    <t>Increase budget appropriation from fund balance to cover FY 23/24 realignment to Environmental Health budget short fall &amp; non- budgeted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</si>
</sst>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topLeftCell="A6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21" ht="18" customHeight="1" thickBot="1" x14ac:dyDescent="0.25">
      <c r="A1" s="73"/>
      <c r="B1" s="64"/>
      <c r="E1" s="26"/>
      <c r="F1" s="116" t="s">
        <v>915</v>
      </c>
      <c r="G1" s="116"/>
      <c r="H1" s="116"/>
      <c r="I1" s="116"/>
      <c r="J1" s="116"/>
      <c r="L1" s="82" t="s">
        <v>917</v>
      </c>
      <c r="M1" s="83"/>
    </row>
    <row r="2" spans="1:21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21" ht="6" customHeight="1" thickBot="1" x14ac:dyDescent="0.25">
      <c r="L3" s="121"/>
      <c r="M3" s="122"/>
    </row>
    <row r="4" spans="1:21" s="15" customFormat="1" ht="9.75" customHeight="1" thickBot="1" x14ac:dyDescent="0.3">
      <c r="B4" s="64"/>
      <c r="F4" s="16"/>
      <c r="G4" s="16"/>
      <c r="J4" s="17"/>
      <c r="L4" s="84"/>
      <c r="M4" s="85"/>
    </row>
    <row r="5" spans="1:21" s="15" customFormat="1" ht="16.5" thickBot="1" x14ac:dyDescent="0.3">
      <c r="A5" s="18" t="s">
        <v>623</v>
      </c>
      <c r="B5" s="18"/>
      <c r="C5" s="19"/>
      <c r="D5" s="108" t="s">
        <v>1134</v>
      </c>
      <c r="E5" s="108"/>
      <c r="F5" s="108"/>
      <c r="G5" s="16"/>
      <c r="M5" s="16"/>
    </row>
    <row r="6" spans="1:21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45495</v>
      </c>
      <c r="L6" s="31"/>
      <c r="M6" s="16"/>
    </row>
    <row r="7" spans="1:21" ht="13.5" thickBot="1" x14ac:dyDescent="0.25">
      <c r="A7" s="55" t="s">
        <v>909</v>
      </c>
      <c r="B7" s="56"/>
      <c r="C7" s="63" t="s">
        <v>1135</v>
      </c>
    </row>
    <row r="8" spans="1:21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21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21" ht="15" customHeight="1" x14ac:dyDescent="0.2">
      <c r="A10" s="109" t="s">
        <v>1136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21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21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21" ht="7.5" customHeight="1" x14ac:dyDescent="0.2">
      <c r="F13" s="6"/>
      <c r="G13" s="6"/>
      <c r="M13" s="6"/>
    </row>
    <row r="14" spans="1:21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21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21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  <c r="R16" s="107"/>
      <c r="U16" s="107"/>
    </row>
    <row r="17" spans="1:14" ht="16.5" x14ac:dyDescent="0.3">
      <c r="A17" s="42">
        <v>2121</v>
      </c>
      <c r="B17" s="42">
        <v>401015</v>
      </c>
      <c r="C17" s="43">
        <v>481000</v>
      </c>
      <c r="D17" s="30" t="str">
        <f>+VLOOKUP(+C17,ACCT!$A:$B,2,FALSE)</f>
        <v>FUND BALANCE - ASSIGNED</v>
      </c>
      <c r="E17" s="44"/>
      <c r="F17" s="60">
        <v>138968.25</v>
      </c>
      <c r="G17" s="7"/>
      <c r="H17" s="42">
        <v>2121</v>
      </c>
      <c r="I17" s="42">
        <v>401015</v>
      </c>
      <c r="J17" s="43">
        <v>795000</v>
      </c>
      <c r="K17" s="97" t="str">
        <f>+VLOOKUP(+J17,ACCT!$A:$B,2,FALSE)</f>
        <v>TRANSFER OUT</v>
      </c>
      <c r="L17" s="44">
        <v>8273</v>
      </c>
      <c r="M17" s="60">
        <v>46348.37</v>
      </c>
    </row>
    <row r="18" spans="1:14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42">
        <v>2121</v>
      </c>
      <c r="I18" s="42">
        <v>401015</v>
      </c>
      <c r="J18" s="43">
        <v>795000</v>
      </c>
      <c r="K18" s="97" t="str">
        <f>+VLOOKUP(+J18,ACCT!$A:$B,2,FALSE)</f>
        <v>TRANSFER OUT</v>
      </c>
      <c r="L18" s="45">
        <v>8273</v>
      </c>
      <c r="M18" s="60">
        <v>92619.88</v>
      </c>
      <c r="N18" t="s">
        <v>10</v>
      </c>
    </row>
    <row r="19" spans="1:14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42">
        <v>2114</v>
      </c>
      <c r="I19" s="42">
        <v>401014</v>
      </c>
      <c r="J19" s="96">
        <v>595000</v>
      </c>
      <c r="K19" s="97" t="str">
        <f>+VLOOKUP(+J19,ACCT!$A:$B,2,FALSE)</f>
        <v>OPERATING TRANSFERS IN</v>
      </c>
      <c r="L19" s="45">
        <v>8273</v>
      </c>
      <c r="M19" s="60">
        <v>-138968.25</v>
      </c>
    </row>
    <row r="20" spans="1:14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42"/>
      <c r="I20" s="42"/>
      <c r="J20" s="106"/>
      <c r="K20" s="97" t="str">
        <f>+VLOOKUP(+J20,ACCT!$A:$B,2,FALSE)</f>
        <v xml:space="preserve"> </v>
      </c>
      <c r="L20" s="45" t="s">
        <v>10</v>
      </c>
      <c r="M20" s="105"/>
    </row>
    <row r="21" spans="1:14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42"/>
      <c r="I21" s="42"/>
      <c r="J21" s="106"/>
      <c r="K21" s="97" t="str">
        <f>+VLOOKUP(+J21,ACCT!$A:$B,2,FALSE)</f>
        <v xml:space="preserve"> </v>
      </c>
      <c r="L21" s="45" t="s">
        <v>10</v>
      </c>
      <c r="M21" s="105" t="s">
        <v>10</v>
      </c>
    </row>
    <row r="22" spans="1:14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42"/>
      <c r="I22" s="42"/>
      <c r="J22" s="96"/>
      <c r="K22" s="97" t="str">
        <f>+VLOOKUP(+J22,ACCT!$A:$B,2,FALSE)</f>
        <v xml:space="preserve"> </v>
      </c>
      <c r="L22" s="45"/>
      <c r="M22" s="61"/>
    </row>
    <row r="23" spans="1:14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42"/>
      <c r="I23" s="42"/>
      <c r="J23" s="96"/>
      <c r="K23" s="97" t="str">
        <f>+VLOOKUP(+J23,ACCT!$A:$B,2,FALSE)</f>
        <v xml:space="preserve"> </v>
      </c>
      <c r="L23" s="45"/>
      <c r="M23" s="61"/>
    </row>
    <row r="24" spans="1:14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42"/>
      <c r="I24" s="42"/>
      <c r="J24" s="96"/>
      <c r="K24" s="97" t="str">
        <f>+VLOOKUP(+J24,ACCT!$A:$B,2,FALSE)</f>
        <v xml:space="preserve"> </v>
      </c>
      <c r="L24" s="45"/>
      <c r="M24" s="61"/>
    </row>
    <row r="25" spans="1:14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42"/>
      <c r="I25" s="42"/>
      <c r="J25" s="96"/>
      <c r="K25" s="97" t="str">
        <f>+VLOOKUP(+J25,ACCT!$A:$B,2,FALSE)</f>
        <v xml:space="preserve"> </v>
      </c>
      <c r="L25" s="45"/>
      <c r="M25" s="61"/>
    </row>
    <row r="26" spans="1:14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4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4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4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4" x14ac:dyDescent="0.2">
      <c r="A30" s="32"/>
      <c r="B30" s="32"/>
      <c r="C30" s="39"/>
      <c r="D30" s="33" t="s">
        <v>9</v>
      </c>
      <c r="E30" s="33"/>
      <c r="F30" s="62">
        <f>SUM(F17:F29)</f>
        <v>138968.25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4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4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>Increase budget appropriation from fund balance to cover FY 23/24 realignment to Environmental Health budget short fall &amp; non- budgeted growth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Janelle King</cp:lastModifiedBy>
  <cp:lastPrinted>2024-07-22T23:21:30Z</cp:lastPrinted>
  <dcterms:created xsi:type="dcterms:W3CDTF">1999-03-09T18:14:26Z</dcterms:created>
  <dcterms:modified xsi:type="dcterms:W3CDTF">2024-07-22T23:21:34Z</dcterms:modified>
</cp:coreProperties>
</file>