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3 2024 budget\Budget Transfers\"/>
    </mc:Choice>
  </mc:AlternateContent>
  <xr:revisionPtr revIDLastSave="0" documentId="13_ncr:1_{2F1353D3-EF8E-4575-9029-49635986B0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D17" i="1"/>
  <c r="K21" i="1" l="1"/>
  <c r="K20" i="1"/>
  <c r="K22" i="1"/>
  <c r="K19" i="1"/>
  <c r="K17" i="1"/>
  <c r="K32" i="1" l="1"/>
  <c r="K31" i="1"/>
  <c r="K23" i="1"/>
  <c r="K24" i="1"/>
  <c r="K25" i="1"/>
  <c r="K26" i="1"/>
  <c r="K27" i="1"/>
  <c r="K28" i="1"/>
  <c r="K29" i="1"/>
  <c r="D18" i="1"/>
  <c r="D19" i="1"/>
  <c r="D20" i="1"/>
  <c r="D2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  <comment ref="J17" authorId="0" shapeId="0" xr:uid="{00000000-0006-0000-0000-000005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<sst xmlns="http://schemas.openxmlformats.org/spreadsheetml/2006/main" count="1198" uniqueCount="1137">
  <si>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</si>
  <si>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</si>
  <si>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</si>
  <si>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</si>
  <si>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</si>
  <si>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</si>
  <si>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</si>
  <si>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</si>
  <si>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</si>
  <si>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</si>
  <si>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</si>
  <si>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</si>
  <si>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</si>
  <si>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</si>
  <si>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</si>
  <si>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</si>
  <si>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</si>
  <si>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</si>
  <si>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</si>
  <si>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</si>
  <si>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</si>
  <si>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</si>
  <si>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</si>
  <si>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</si>
  <si>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</si>
  <si>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</si>
  <si>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</si>
  <si>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</si>
  <si>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</si>
  <si>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</si>
  <si>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</si>
  <si>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</si>
  <si>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</si>
  <si>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</si>
  <si>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</si>
  <si>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</si>
  <si>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</si>
  <si>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</si>
  <si>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</si>
  <si>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</si>
  <si>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</si>
  <si>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</si>
  <si>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</si>
  <si>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</si>
  <si>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</si>
  <si>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</si>
  <si>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</si>
  <si>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</si>
  <si>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</si>
  <si>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</si>
  <si>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</si>
  <si>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</si>
  <si>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</si>
  <si>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</si>
  <si>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</si>
  <si>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</si>
  <si>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</si>
  <si>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</si>
  <si>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</si>
  <si>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</si>
  <si>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</si>
  <si>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</si>
  <si>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</si>
  <si>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</si>
  <si>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</si>
  <si>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</si>
  <si>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</si>
  <si>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</si>
  <si>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</si>
  <si>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</si>
  <si>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</si>
  <si>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</si>
  <si>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</si>
  <si>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</si>
  <si>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</si>
  <si>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</si>
  <si>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</si>
  <si>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</si>
  <si>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</si>
  <si>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</si>
  <si>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</si>
  <si>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</si>
  <si>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</si>
  <si>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</si>
  <si>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</si>
  <si>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</si>
  <si>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</si>
  <si>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</si>
  <si>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</si>
  <si>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</si>
  <si>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</si>
  <si>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</si>
  <si>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</si>
  <si>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</si>
  <si>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</si>
  <si>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</si>
  <si>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</si>
  <si>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</si>
  <si>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</si>
  <si>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</si>
  <si>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</si>
  <si>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</si>
  <si>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</si>
  <si>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</si>
  <si>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</si>
  <si>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</si>
  <si>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</si>
  <si>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</si>
  <si>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</si>
  <si>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</si>
  <si>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</si>
  <si>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</si>
  <si>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</si>
  <si>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</si>
  <si>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</si>
  <si>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</si>
  <si>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</si>
  <si>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</si>
  <si>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</si>
  <si>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</si>
  <si>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</si>
  <si>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</si>
  <si>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</si>
  <si>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</si>
  <si>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</si>
  <si>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</si>
  <si>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</si>
  <si>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</si>
  <si>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</si>
  <si>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</si>
  <si>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</si>
  <si>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</si>
  <si>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</si>
  <si>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</si>
  <si>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</si>
  <si>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</si>
  <si>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</si>
  <si>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</si>
  <si>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</si>
  <si>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</si>
  <si>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</si>
  <si>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</si>
  <si>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</si>
  <si>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</si>
  <si>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</si>
  <si>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</si>
  <si>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</si>
  <si>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</si>
  <si>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</si>
  <si>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</si>
  <si>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</si>
  <si>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</si>
  <si>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</si>
  <si>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</si>
  <si>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</si>
  <si>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</si>
  <si>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</si>
  <si>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</si>
  <si>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</si>
  <si>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</si>
  <si>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</si>
  <si>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</si>
  <si>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</si>
  <si>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</si>
  <si>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</si>
  <si>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</si>
  <si>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</si>
  <si>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</si>
  <si>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</si>
  <si>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</si>
  <si>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</si>
  <si>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</si>
  <si>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</si>
  <si>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</si>
  <si>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</si>
  <si>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</si>
  <si>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</si>
  <si>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</si>
  <si>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</si>
  <si>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</si>
  <si>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</si>
  <si>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</si>
  <si>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</si>
  <si>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</si>
  <si>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</si>
  <si>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</si>
  <si>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</si>
  <si>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</si>
  <si>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</si>
  <si>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</si>
  <si>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</si>
  <si>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</si>
  <si>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</si>
  <si>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</si>
  <si>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</si>
  <si>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</si>
  <si>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</si>
  <si>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</si>
  <si>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</si>
  <si>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</si>
  <si>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</si>
  <si>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</si>
  <si>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</si>
  <si>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</si>
  <si>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</si>
  <si>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</si>
  <si>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</si>
  <si>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</si>
  <si>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</si>
  <si>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</si>
  <si>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</si>
  <si>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</si>
  <si>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</si>
  <si>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</si>
  <si>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</si>
  <si>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</si>
  <si>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</si>
  <si>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</si>
  <si>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</si>
  <si>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</si>
  <si>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</si>
  <si>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</si>
  <si>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</si>
  <si>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</si>
  <si>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</si>
  <si>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</si>
  <si>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</si>
  <si>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</si>
  <si>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</si>
  <si>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</si>
  <si>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</si>
  <si>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</si>
  <si>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</si>
  <si>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</si>
  <si>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</si>
  <si>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</si>
  <si>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</si>
  <si>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</si>
  <si>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</si>
  <si>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</si>
  <si>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</si>
  <si>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</si>
  <si>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</si>
  <si>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</si>
  <si>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</si>
  <si>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</si>
  <si>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</si>
  <si>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</si>
  <si>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</si>
  <si>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</si>
  <si>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</si>
  <si>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</si>
  <si>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</si>
  <si>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</si>
  <si>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</si>
  <si>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</si>
  <si>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</si>
  <si>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</si>
  <si>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</si>
  <si>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</si>
  <si>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</si>
  <si>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</si>
  <si>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</si>
  <si>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</si>
  <si>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</si>
  <si>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</si>
  <si>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</si>
  <si>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</si>
  <si>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</si>
  <si>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</si>
  <si>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</si>
  <si>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</si>
  <si>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</si>
  <si>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</si>
  <si>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</si>
  <si>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</si>
  <si>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</si>
  <si>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</si>
  <si>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</si>
  <si>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</si>
  <si>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</si>
  <si>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</si>
  <si>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</si>
  <si>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</si>
  <si>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</si>
  <si>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</si>
  <si>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</si>
  <si>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</si>
  <si>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</si>
  <si>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</si>
  <si>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</si>
  <si>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</si>
  <si>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</si>
  <si>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</si>
  <si>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</si>
  <si>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</si>
  <si>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</si>
  <si>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</si>
  <si>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</si>
  <si>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</si>
  <si>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</si>
  <si>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</si>
  <si>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</si>
  <si>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</si>
  <si>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</si>
  <si>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</si>
  <si>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</si>
  <si>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</si>
  <si>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</si>
  <si>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</si>
  <si>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</si>
  <si>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</si>
  <si>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</si>
  <si>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</si>
  <si>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</si>
  <si>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</si>
  <si>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</si>
  <si>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</si>
  <si>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</si>
  <si>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</si>
  <si>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</si>
  <si>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</si>
  <si>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</si>
  <si>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</si>
  <si>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</si>
  <si>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</si>
  <si>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</si>
  <si>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</si>
  <si>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</si>
  <si>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</si>
  <si>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</si>
  <si>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</si>
  <si>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</si>
  <si>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</si>
  <si>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</si>
  <si>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</si>
  <si>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</si>
  <si>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</si>
  <si>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</si>
  <si>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</si>
  <si>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</si>
  <si>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</si>
  <si>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</si>
  <si>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</si>
  <si>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</si>
  <si>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</si>
  <si>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</si>
  <si>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</si>
  <si>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</si>
  <si>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</si>
  <si>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</si>
  <si>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</si>
  <si>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</si>
  <si>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</si>
  <si>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</si>
  <si>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</si>
  <si>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</si>
  <si>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</si>
  <si>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</si>
  <si>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</si>
  <si>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</si>
  <si>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</si>
  <si>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</si>
  <si>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</si>
  <si>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</si>
  <si>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</si>
  <si>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</si>
  <si>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</si>
  <si>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</si>
  <si>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</si>
  <si>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</si>
  <si>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</si>
  <si>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</si>
  <si>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</si>
  <si>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</si>
  <si>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</si>
  <si>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</si>
  <si>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</si>
  <si>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</si>
  <si>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</si>
  <si>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</si>
  <si>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</si>
  <si>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</si>
  <si>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</si>
  <si>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</si>
  <si>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</si>
  <si>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</si>
  <si>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</si>
  <si>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</si>
  <si>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</si>
  <si>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</si>
  <si>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</si>
  <si>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</si>
  <si>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</si>
  <si>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</si>
  <si>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</si>
  <si>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</si>
  <si>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</si>
  <si>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</si>
  <si>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</si>
  <si>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</si>
  <si>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</si>
  <si>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</si>
  <si>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</si>
  <si>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</si>
  <si>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</si>
  <si>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</si>
  <si>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</si>
  <si>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</si>
  <si>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</si>
  <si>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</si>
  <si>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</si>
  <si>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</si>
  <si>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</si>
  <si>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</si>
  <si>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</si>
  <si>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</si>
  <si>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</si>
  <si>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</si>
  <si>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</si>
  <si>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</si>
  <si>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</si>
  <si>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</si>
  <si>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</si>
  <si>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</si>
  <si>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</si>
  <si>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</si>
  <si>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</si>
  <si>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</si>
  <si>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</si>
  <si>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</si>
  <si>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</si>
  <si>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</si>
  <si>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</si>
  <si>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</si>
  <si>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</si>
  <si>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</si>
  <si>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</si>
  <si>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</si>
  <si>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</si>
  <si>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</si>
  <si>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</si>
  <si>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</si>
  <si>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</si>
  <si>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</si>
  <si>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</si>
  <si>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</si>
  <si>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</si>
  <si>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</si>
  <si>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</si>
  <si>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</si>
  <si>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</si>
  <si>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</si>
  <si>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</si>
  <si>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</si>
  <si>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</si>
  <si>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</si>
  <si>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</si>
  <si>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</si>
  <si>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</si>
  <si>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</si>
  <si>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</si>
  <si>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</si>
  <si>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</si>
  <si>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</si>
  <si>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</si>
  <si>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</si>
  <si>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</si>
  <si>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</si>
  <si>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</si>
  <si>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</si>
  <si>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</si>
  <si>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</si>
  <si>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</si>
  <si>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</si>
  <si>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</si>
  <si>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</si>
  <si>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</si>
  <si>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</si>
  <si>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</si>
  <si>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</si>
  <si>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</si>
  <si>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</si>
  <si>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</si>
  <si>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</si>
  <si>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</si>
  <si>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</si>
  <si>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</si>
  <si>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</si>
  <si>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</si>
  <si>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</si>
  <si>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</si>
  <si>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</si>
  <si>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</si>
  <si>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</si>
  <si>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</si>
  <si>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</si>
  <si>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</si>
  <si>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</si>
  <si>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</si>
  <si>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</si>
  <si>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</si>
  <si>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</si>
  <si>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</si>
  <si>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</si>
  <si>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</si>
  <si>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</si>
  <si>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</si>
  <si>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</si>
  <si>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</si>
  <si>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</si>
  <si>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</si>
  <si>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</si>
  <si>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</si>
  <si>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</si>
  <si>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</si>
  <si>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</si>
  <si>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</si>
  <si>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</si>
  <si>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</si>
  <si>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</si>
  <si>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</si>
  <si>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</si>
  <si>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</si>
  <si>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</si>
  <si>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</si>
  <si>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</si>
  <si>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</si>
  <si>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</si>
  <si>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</si>
  <si>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</si>
  <si>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</si>
  <si>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</si>
  <si>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</si>
  <si>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</si>
  <si>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</si>
  <si>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</si>
  <si>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</si>
  <si>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</si>
  <si>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</si>
  <si>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</si>
  <si>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</si>
  <si>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</si>
  <si>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</si>
  <si>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</si>
  <si>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</si>
  <si>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</si>
  <si>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</si>
  <si>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</si>
  <si>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</si>
  <si>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</si>
  <si>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</si>
  <si>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</si>
  <si>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</si>
  <si>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</si>
  <si>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</si>
  <si>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</si>
  <si>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</si>
  <si>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</si>
  <si>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</si>
  <si>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</si>
  <si>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</si>
  <si>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</si>
  <si>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</si>
  <si>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</si>
  <si>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</si>
  <si>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</si>
  <si>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</si>
  <si>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</si>
  <si>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</si>
  <si>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</si>
  <si>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</si>
  <si>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</si>
  <si>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</si>
  <si>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</si>
  <si>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</si>
  <si>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</si>
  <si>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</si>
  <si>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</si>
  <si>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</si>
  <si>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</si>
  <si>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</si>
  <si>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</si>
  <si>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</si>
  <si>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</si>
  <si>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</si>
  <si>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</si>
  <si>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</si>
  <si>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</si>
  <si>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</si>
  <si>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</si>
  <si>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</si>
  <si>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</si>
  <si>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</si>
  <si>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</si>
  <si>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</si>
  <si>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</si>
  <si>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</si>
  <si>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</si>
  <si>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</si>
  <si>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</si>
  <si>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</si>
  <si>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</si>
  <si>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</si>
  <si>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</si>
  <si>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</si>
  <si>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</si>
  <si>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</si>
  <si>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</si>
  <si>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</si>
  <si>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</si>
  <si>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</si>
  <si>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</si>
  <si>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</si>
  <si>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</si>
  <si>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</si>
  <si>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</si>
  <si>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</si>
  <si>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</si>
  <si>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</si>
  <si>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</si>
  <si>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</si>
  <si>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</si>
  <si>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</si>
  <si>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</si>
  <si>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</si>
  <si>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</si>
  <si>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</si>
  <si>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</si>
  <si>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</si>
  <si>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</si>
  <si>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</si>
  <si>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</si>
  <si>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</si>
  <si>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</si>
  <si>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</si>
  <si>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</si>
  <si>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</si>
  <si>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</si>
  <si>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</si>
  <si>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</si>
  <si>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</si>
  <si>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</si>
  <si>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</si>
  <si>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</si>
  <si>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</si>
  <si>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</si>
  <si>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</si>
  <si>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</si>
  <si>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</si>
  <si>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</si>
  <si>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</si>
  <si>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</si>
  <si>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</si>
  <si>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</si>
  <si>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</si>
  <si>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</si>
  <si>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</si>
  <si>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</si>
  <si>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</si>
  <si>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</si>
  <si>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</si>
  <si>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</si>
  <si>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</si>
  <si>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</si>
  <si>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</si>
  <si>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</si>
  <si>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</si>
  <si>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</si>
  <si>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</si>
  <si>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</si>
  <si>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</si>
  <si>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</si>
  <si>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</si>
  <si>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</si>
  <si>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</si>
  <si>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</si>
  <si>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</si>
  <si>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</si>
  <si>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</si>
  <si>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</si>
  <si>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</si>
  <si>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</si>
  <si>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</si>
  <si>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</si>
  <si>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</si>
  <si>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</si>
  <si>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</si>
  <si>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</si>
  <si>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</si>
  <si>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</si>
  <si>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</si>
  <si>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</si>
  <si>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</si>
  <si>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</si>
  <si>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</si>
  <si>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</si>
  <si>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</si>
  <si>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</si>
  <si>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</si>
  <si>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</si>
  <si>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</si>
  <si>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</si>
  <si>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</si>
  <si>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</si>
  <si>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</si>
  <si>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</si>
  <si>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</si>
  <si>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</si>
  <si>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</si>
  <si>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</si>
  <si>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</si>
  <si>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</si>
  <si>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</si>
  <si>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</si>
  <si>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</si>
  <si>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</si>
  <si>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</si>
  <si>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</si>
  <si>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</si>
  <si>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</si>
  <si>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</si>
  <si>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</si>
  <si>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</si>
  <si>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</si>
  <si>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</si>
  <si>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</si>
  <si>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</si>
  <si>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</si>
  <si>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</si>
  <si>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</si>
  <si>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</si>
  <si>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</si>
  <si>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</si>
  <si>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</si>
  <si>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</si>
  <si>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</si>
  <si>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</si>
  <si>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</si>
  <si>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</si>
  <si>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</si>
  <si>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</si>
  <si>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</si>
  <si>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</si>
  <si>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</si>
  <si>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</si>
  <si>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</si>
  <si>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</si>
  <si>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</si>
  <si>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</si>
  <si>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</si>
  <si>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</si>
  <si>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</si>
  <si>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</si>
  <si>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</si>
  <si>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</si>
  <si>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</si>
  <si>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</si>
  <si>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</si>
  <si>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</si>
  <si>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</si>
  <si>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</si>
  <si>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</si>
  <si>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</si>
  <si>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</si>
  <si>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</si>
  <si>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</si>
  <si>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</si>
  <si>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</si>
  <si>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</si>
  <si>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</si>
  <si>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</si>
  <si>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</si>
  <si>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</si>
  <si>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</si>
  <si>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</si>
  <si>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</si>
  <si>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</si>
  <si>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</si>
  <si>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</si>
  <si>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</si>
  <si>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</si>
  <si>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</si>
  <si>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</si>
  <si>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</si>
  <si>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</si>
  <si>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</si>
  <si>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</si>
  <si>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</si>
  <si>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</si>
  <si>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</si>
  <si>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</si>
  <si>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</si>
  <si>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</si>
  <si>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</si>
  <si>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</si>
  <si>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</si>
  <si>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</si>
  <si>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</si>
  <si>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</si>
  <si>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</si>
  <si>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</si>
  <si>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</si>
  <si>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</si>
  <si>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</si>
  <si>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</si>
  <si>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</si>
  <si>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</si>
  <si>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</si>
  <si>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</si>
  <si>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</si>
  <si>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</si>
  <si>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</si>
  <si>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</si>
  <si>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</si>
  <si>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</si>
  <si>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</si>
  <si>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</si>
  <si>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</si>
  <si>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</si>
  <si>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</si>
  <si>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</si>
  <si>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</si>
  <si>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</si>
  <si>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</si>
  <si>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</si>
  <si>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</si>
  <si>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</si>
  <si>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</si>
  <si>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</si>
  <si>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</si>
  <si>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</si>
  <si>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</si>
  <si>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</si>
  <si>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</si>
  <si>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</si>
  <si>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</si>
  <si>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</si>
  <si>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</si>
  <si>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</si>
  <si>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</si>
  <si>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</si>
  <si>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</si>
  <si>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</si>
  <si>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</si>
  <si>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</si>
  <si>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</si>
  <si>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</si>
  <si>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</si>
  <si>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</si>
  <si>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</si>
  <si>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</si>
  <si>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</si>
  <si>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</si>
  <si>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</si>
  <si>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</si>
  <si>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</si>
  <si>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</si>
  <si>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</si>
  <si>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</si>
  <si>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</si>
  <si>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</si>
  <si>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</si>
  <si>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</si>
  <si>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</si>
  <si>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</si>
  <si>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</si>
  <si>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</si>
  <si>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</si>
  <si>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</si>
  <si>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</si>
  <si>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</si>
  <si>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</si>
  <si>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</si>
  <si>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</si>
  <si>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</si>
  <si>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</si>
  <si>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</si>
  <si>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</si>
  <si>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</si>
  <si>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</si>
  <si>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</si>
  <si>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</si>
  <si>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</si>
  <si>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</si>
  <si>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</si>
  <si>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</si>
  <si>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</si>
  <si>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</si>
  <si>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</si>
  <si>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</si>
  <si>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</si>
  <si>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</si>
  <si>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</si>
  <si>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</si>
  <si>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</si>
  <si>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</si>
  <si>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</si>
  <si>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</si>
  <si>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</si>
  <si>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</si>
  <si>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</si>
  <si>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</si>
  <si>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</si>
  <si>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</si>
  <si>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</si>
  <si>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</si>
  <si>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</si>
  <si>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</si>
  <si>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</si>
  <si>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</si>
  <si>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</si>
  <si>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</si>
  <si>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</si>
  <si>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</si>
  <si>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</si>
  <si>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</si>
  <si>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</si>
  <si>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</si>
  <si>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</si>
  <si>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</si>
  <si>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</si>
  <si>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</si>
  <si>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</si>
  <si>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</si>
  <si>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</si>
  <si>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</si>
  <si>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</si>
  <si>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</si>
  <si>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</si>
  <si>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</si>
  <si>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</si>
  <si>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</si>
  <si>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</si>
  <si>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</si>
  <si>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</si>
  <si>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</si>
  <si>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</si>
  <si>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</si>
  <si>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</si>
  <si>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</si>
  <si>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</si>
  <si>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</si>
  <si>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</si>
  <si>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</si>
  <si>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</si>
  <si>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</si>
  <si>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</si>
  <si>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</si>
  <si>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</si>
  <si>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</si>
  <si>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</si>
  <si>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</si>
  <si>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</si>
  <si>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</si>
  <si>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</si>
  <si>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</si>
  <si>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</si>
  <si>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</si>
  <si>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</si>
  <si>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</si>
  <si>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</si>
  <si>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</si>
  <si>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</si>
  <si>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</si>
  <si>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</si>
  <si>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</si>
  <si>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</si>
  <si>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</si>
  <si>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</si>
  <si>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</si>
  <si>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</si>
  <si>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</si>
  <si>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</si>
  <si>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</si>
  <si>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</si>
  <si>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</si>
  <si>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</si>
  <si>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</si>
  <si>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</si>
  <si>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</si>
  <si>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</si>
  <si>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</si>
  <si>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</si>
  <si>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</si>
  <si>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</si>
  <si>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</si>
  <si>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</si>
  <si>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</si>
  <si>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</si>
  <si>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</si>
  <si>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</si>
  <si>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</si>
  <si>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</si>
  <si>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</si>
  <si>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</si>
  <si>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</si>
  <si>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</si>
  <si>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</si>
  <si>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</si>
  <si>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</si>
  <si>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</si>
  <si>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</si>
  <si>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</si>
  <si>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</si>
  <si>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</si>
  <si>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</si>
  <si>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</si>
  <si>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</si>
  <si>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</si>
  <si>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</si>
  <si>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</si>
  <si>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</si>
  <si>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</si>
  <si>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</si>
  <si>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</si>
  <si>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</si>
  <si>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</si>
  <si>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</si>
  <si>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</si>
  <si>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</si>
  <si>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</si>
  <si>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</si>
  <si>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</si>
  <si>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</si>
  <si>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</si>
  <si>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</si>
  <si>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</si>
  <si>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</si>
  <si>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</si>
  <si>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</si>
  <si>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</si>
  <si>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</si>
  <si>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</si>
  <si>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</si>
  <si>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</si>
  <si>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</si>
  <si>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</si>
  <si>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</si>
  <si>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</si>
  <si>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</si>
  <si>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</si>
  <si>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</si>
  <si>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</si>
  <si>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</si>
  <si>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</si>
  <si>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</si>
  <si>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</si>
  <si>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</si>
  <si>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</si>
  <si>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</si>
  <si>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</si>
  <si>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</si>
  <si>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</si>
  <si>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</si>
  <si>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</si>
  <si>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</si>
  <si>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</si>
  <si>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</si>
  <si>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</si>
  <si>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</si>
  <si>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</si>
  <si>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</si>
  <si>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</si>
  <si>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</si>
  <si>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</si>
  <si>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</si>
  <si>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</si>
  <si>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</si>
  <si>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</si>
  <si>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</si>
  <si>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</si>
  <si>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</si>
  <si>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</si>
  <si>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</si>
  <si>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</si>
  <si>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</si>
  <si>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</si>
  <si>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</si>
  <si>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</si>
  <si>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</si>
  <si>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</si>
  <si>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</si>
  <si>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</si>
  <si>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</si>
  <si>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</si>
  <si>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</si>
  <si>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</si>
  <si>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</si>
  <si>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</si>
  <si>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</si>
  <si>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</si>
  <si>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</si>
  <si>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</si>
  <si>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</si>
  <si>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</si>
  <si>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</si>
  <si>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</si>
  <si>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</si>
  <si>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</si>
  <si>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</si>
  <si>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</si>
  <si>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</si>
  <si>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</si>
  <si>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</si>
  <si>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</si>
  <si>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</si>
  <si>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</si>
  <si>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</si>
  <si>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</si>
  <si>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</si>
  <si>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</si>
  <si>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</si>
  <si>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</si>
  <si>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</si>
  <si>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</si>
  <si>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</si>
  <si>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</si>
  <si>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</si>
  <si>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</si>
  <si>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</si>
  <si>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</si>
  <si>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</si>
  <si>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</si>
  <si>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</si>
  <si>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</si>
  <si>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</si>
  <si>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</si>
  <si>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</si>
  <si>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</si>
  <si>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</si>
  <si>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</si>
  <si>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</si>
  <si>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</si>
  <si>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Public Health</t>
  </si>
  <si>
    <t>24/25</t>
  </si>
  <si>
    <t>Increase budget appropriation from fund balance to cover FY 23/24 realignment to Environmental Health budget short fall &amp; non- budgeted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</si>
</sst>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3" fontId="1" fillId="5" borderId="1" xfId="1" applyNumberFormat="1" applyFont="1" applyFill="1" applyBorder="1" applyAlignment="1" applyProtection="1">
      <alignment horizontal="right"/>
      <protection locked="0"/>
    </xf>
    <xf numFmtId="1" fontId="1" fillId="5" borderId="1" xfId="0" applyNumberFormat="1" applyFont="1" applyFill="1" applyBorder="1" applyProtection="1">
      <protection locked="0"/>
    </xf>
    <xf numFmtId="0" fontId="28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topLeftCell="A6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21" ht="18" customHeight="1" thickBot="1" x14ac:dyDescent="0.25">
      <c r="A1" s="73"/>
      <c r="B1" s="64"/>
      <c r="E1" s="26"/>
      <c r="F1" s="116" t="s">
        <v>915</v>
      </c>
      <c r="G1" s="116"/>
      <c r="H1" s="116"/>
      <c r="I1" s="116"/>
      <c r="J1" s="116"/>
      <c r="L1" s="82" t="s">
        <v>917</v>
      </c>
      <c r="M1" s="83"/>
    </row>
    <row r="2" spans="1:21" s="1" customFormat="1" ht="18" customHeight="1" x14ac:dyDescent="0.25">
      <c r="B2" s="115" t="s">
        <v>6</v>
      </c>
      <c r="C2" s="115"/>
      <c r="D2" s="115"/>
      <c r="E2" s="115"/>
      <c r="F2" s="115"/>
      <c r="G2" s="115"/>
      <c r="H2" s="115"/>
      <c r="I2" s="115"/>
      <c r="J2" s="115"/>
      <c r="K2" s="115"/>
      <c r="L2" s="119"/>
      <c r="M2" s="120"/>
    </row>
    <row r="3" spans="1:21" ht="6" customHeight="1" thickBot="1" x14ac:dyDescent="0.25">
      <c r="L3" s="121"/>
      <c r="M3" s="122"/>
    </row>
    <row r="4" spans="1:21" s="15" customFormat="1" ht="9.75" customHeight="1" thickBot="1" x14ac:dyDescent="0.3">
      <c r="B4" s="64"/>
      <c r="F4" s="16"/>
      <c r="G4" s="16"/>
      <c r="J4" s="17"/>
      <c r="L4" s="84"/>
      <c r="M4" s="85"/>
    </row>
    <row r="5" spans="1:21" s="15" customFormat="1" ht="16.5" thickBot="1" x14ac:dyDescent="0.3">
      <c r="A5" s="18" t="s">
        <v>623</v>
      </c>
      <c r="B5" s="18"/>
      <c r="C5" s="19"/>
      <c r="D5" s="108" t="s">
        <v>1134</v>
      </c>
      <c r="E5" s="108"/>
      <c r="F5" s="108"/>
      <c r="G5" s="16"/>
      <c r="M5" s="16"/>
    </row>
    <row r="6" spans="1:21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v>45495</v>
      </c>
      <c r="L6" s="31"/>
      <c r="M6" s="16"/>
    </row>
    <row r="7" spans="1:21" ht="13.5" thickBot="1" x14ac:dyDescent="0.25">
      <c r="A7" s="55" t="s">
        <v>909</v>
      </c>
      <c r="B7" s="56"/>
      <c r="C7" s="63" t="s">
        <v>1135</v>
      </c>
    </row>
    <row r="8" spans="1:21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9" t="s">
        <v>907</v>
      </c>
      <c r="M8" s="70" t="s">
        <v>908</v>
      </c>
    </row>
    <row r="9" spans="1:21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21" ht="15" customHeight="1" x14ac:dyDescent="0.2">
      <c r="A10" s="109" t="s">
        <v>1136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1"/>
    </row>
    <row r="11" spans="1:21" ht="15" customHeight="1" x14ac:dyDescent="0.2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21" ht="69.75" customHeight="1" thickBo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4"/>
    </row>
    <row r="13" spans="1:21" ht="7.5" customHeight="1" x14ac:dyDescent="0.2">
      <c r="F13" s="6"/>
      <c r="G13" s="6"/>
      <c r="M13" s="6"/>
    </row>
    <row r="14" spans="1:21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21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21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  <c r="R16" s="107"/>
      <c r="U16" s="107"/>
    </row>
    <row r="17" spans="1:14" ht="16.5" x14ac:dyDescent="0.3">
      <c r="A17" s="42">
        <v>2121</v>
      </c>
      <c r="B17" s="42">
        <v>401015</v>
      </c>
      <c r="C17" s="43">
        <v>481000</v>
      </c>
      <c r="D17" s="30" t="str">
        <f>+VLOOKUP(+C17,ACCT!$A:$B,2,FALSE)</f>
        <v>FUND BALANCE - ASSIGNED</v>
      </c>
      <c r="E17" s="44"/>
      <c r="F17" s="60">
        <v>138968.25</v>
      </c>
      <c r="G17" s="7"/>
      <c r="H17" s="42">
        <v>2121</v>
      </c>
      <c r="I17" s="42">
        <v>401015</v>
      </c>
      <c r="J17" s="43">
        <v>795000</v>
      </c>
      <c r="K17" s="97" t="str">
        <f>+VLOOKUP(+J17,ACCT!$A:$B,2,FALSE)</f>
        <v>TRANSFER OUT</v>
      </c>
      <c r="L17" s="44">
        <v>8273</v>
      </c>
      <c r="M17" s="60">
        <v>46348.37</v>
      </c>
    </row>
    <row r="18" spans="1:14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42">
        <v>2121</v>
      </c>
      <c r="I18" s="42">
        <v>401015</v>
      </c>
      <c r="J18" s="43">
        <v>795000</v>
      </c>
      <c r="K18" s="97" t="str">
        <f>+VLOOKUP(+J18,ACCT!$A:$B,2,FALSE)</f>
        <v>TRANSFER OUT</v>
      </c>
      <c r="L18" s="45">
        <v>8273</v>
      </c>
      <c r="M18" s="60">
        <v>92619.88</v>
      </c>
      <c r="N18" t="s">
        <v>10</v>
      </c>
    </row>
    <row r="19" spans="1:14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42">
        <v>2114</v>
      </c>
      <c r="I19" s="42">
        <v>401014</v>
      </c>
      <c r="J19" s="96">
        <v>595000</v>
      </c>
      <c r="K19" s="97" t="str">
        <f>+VLOOKUP(+J19,ACCT!$A:$B,2,FALSE)</f>
        <v>OPERATING TRANSFERS IN</v>
      </c>
      <c r="L19" s="45">
        <v>8273</v>
      </c>
      <c r="M19" s="60">
        <v>-138968.25</v>
      </c>
    </row>
    <row r="20" spans="1:14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42"/>
      <c r="I20" s="42"/>
      <c r="J20" s="106"/>
      <c r="K20" s="97" t="str">
        <f>+VLOOKUP(+J20,ACCT!$A:$B,2,FALSE)</f>
        <v xml:space="preserve"> </v>
      </c>
      <c r="L20" s="45" t="s">
        <v>10</v>
      </c>
      <c r="M20" s="105"/>
    </row>
    <row r="21" spans="1:14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42"/>
      <c r="I21" s="42"/>
      <c r="J21" s="106"/>
      <c r="K21" s="97" t="str">
        <f>+VLOOKUP(+J21,ACCT!$A:$B,2,FALSE)</f>
        <v xml:space="preserve"> </v>
      </c>
      <c r="L21" s="45" t="s">
        <v>10</v>
      </c>
      <c r="M21" s="105" t="s">
        <v>10</v>
      </c>
    </row>
    <row r="22" spans="1:14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42"/>
      <c r="I22" s="42"/>
      <c r="J22" s="96"/>
      <c r="K22" s="97" t="str">
        <f>+VLOOKUP(+J22,ACCT!$A:$B,2,FALSE)</f>
        <v xml:space="preserve"> </v>
      </c>
      <c r="L22" s="45"/>
      <c r="M22" s="61"/>
    </row>
    <row r="23" spans="1:14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42"/>
      <c r="I23" s="42"/>
      <c r="J23" s="96"/>
      <c r="K23" s="97" t="str">
        <f>+VLOOKUP(+J23,ACCT!$A:$B,2,FALSE)</f>
        <v xml:space="preserve"> </v>
      </c>
      <c r="L23" s="45"/>
      <c r="M23" s="61"/>
    </row>
    <row r="24" spans="1:14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42"/>
      <c r="I24" s="42"/>
      <c r="J24" s="96"/>
      <c r="K24" s="97" t="str">
        <f>+VLOOKUP(+J24,ACCT!$A:$B,2,FALSE)</f>
        <v xml:space="preserve"> </v>
      </c>
      <c r="L24" s="45"/>
      <c r="M24" s="61"/>
    </row>
    <row r="25" spans="1:14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42"/>
      <c r="I25" s="42"/>
      <c r="J25" s="96"/>
      <c r="K25" s="97" t="str">
        <f>+VLOOKUP(+J25,ACCT!$A:$B,2,FALSE)</f>
        <v xml:space="preserve"> </v>
      </c>
      <c r="L25" s="45"/>
      <c r="M25" s="61"/>
    </row>
    <row r="26" spans="1:14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4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4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4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4" x14ac:dyDescent="0.2">
      <c r="A30" s="32"/>
      <c r="B30" s="32"/>
      <c r="C30" s="39"/>
      <c r="D30" s="33" t="s">
        <v>9</v>
      </c>
      <c r="E30" s="33"/>
      <c r="F30" s="62">
        <f>SUM(F17:F29)</f>
        <v>138968.25</v>
      </c>
      <c r="G30" s="41"/>
      <c r="H30" s="98"/>
      <c r="I30" s="98"/>
      <c r="J30" s="99"/>
      <c r="K30" s="100" t="s">
        <v>9</v>
      </c>
      <c r="L30" s="33"/>
      <c r="M30" s="62">
        <f>SUM(M17:M29)</f>
        <v>0</v>
      </c>
    </row>
    <row r="31" spans="1:14" ht="16.5" x14ac:dyDescent="0.3">
      <c r="C31" s="86"/>
      <c r="D31" s="87"/>
      <c r="E31" s="87"/>
      <c r="F31" s="88"/>
      <c r="G31" s="89"/>
      <c r="H31" s="93"/>
      <c r="I31" s="93"/>
      <c r="J31" s="39">
        <v>595000</v>
      </c>
      <c r="K31" s="30" t="str">
        <f>+VLOOKUP(+J31,ACCT!$A:$B,2,FALSE)</f>
        <v>OPERATING TRANSFERS IN</v>
      </c>
      <c r="L31" s="91"/>
      <c r="M31" s="92"/>
    </row>
    <row r="32" spans="1:14" ht="16.5" x14ac:dyDescent="0.3">
      <c r="G32" s="89"/>
      <c r="H32" s="95"/>
      <c r="I32" s="93"/>
      <c r="J32" s="32">
        <v>795000</v>
      </c>
      <c r="K32" s="30" t="str">
        <f>+VLOOKUP(+J32,ACCT!$A:$B,2,FALSE)</f>
        <v>TRANSFER OUT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921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922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923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924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925</v>
      </c>
      <c r="D110" s="28"/>
    </row>
    <row r="111" spans="1:4" ht="15" x14ac:dyDescent="0.25">
      <c r="A111" s="101">
        <v>203102</v>
      </c>
      <c r="B111" s="101" t="s">
        <v>926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927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928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929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930</v>
      </c>
      <c r="D179" s="28"/>
    </row>
    <row r="180" spans="1:4" ht="15" x14ac:dyDescent="0.25">
      <c r="A180" s="101">
        <v>401013</v>
      </c>
      <c r="B180" s="101" t="s">
        <v>931</v>
      </c>
      <c r="D180" s="28"/>
    </row>
    <row r="181" spans="1:4" ht="15" x14ac:dyDescent="0.25">
      <c r="A181" s="101">
        <v>401014</v>
      </c>
      <c r="B181" s="101" t="s">
        <v>932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933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934</v>
      </c>
      <c r="D194" s="28"/>
    </row>
    <row r="195" spans="1:4" ht="15" x14ac:dyDescent="0.25">
      <c r="A195" s="101">
        <v>401076</v>
      </c>
      <c r="B195" s="101" t="s">
        <v>935</v>
      </c>
      <c r="D195" s="28"/>
    </row>
    <row r="196" spans="1:4" ht="15" x14ac:dyDescent="0.25">
      <c r="A196" s="101">
        <v>401081</v>
      </c>
      <c r="B196" s="101" t="s">
        <v>936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937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938</v>
      </c>
      <c r="D273" s="28"/>
    </row>
    <row r="274" spans="1:4" ht="15" x14ac:dyDescent="0.25">
      <c r="A274" s="101">
        <v>807065</v>
      </c>
      <c r="B274" s="101" t="s">
        <v>939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940</v>
      </c>
      <c r="D278" s="28"/>
    </row>
    <row r="279" spans="1:4" ht="15" x14ac:dyDescent="0.25">
      <c r="A279" s="101">
        <v>807070</v>
      </c>
      <c r="B279" s="101" t="s">
        <v>941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942</v>
      </c>
      <c r="D282" s="28"/>
    </row>
    <row r="283" spans="1:4" ht="15" x14ac:dyDescent="0.25">
      <c r="A283" s="101">
        <v>807074</v>
      </c>
      <c r="B283" s="101" t="s">
        <v>943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944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3" t="s">
        <v>914</v>
      </c>
      <c r="B1" s="123"/>
      <c r="C1" s="123"/>
      <c r="D1" s="123"/>
      <c r="E1" s="123"/>
      <c r="F1" s="123"/>
      <c r="G1" s="123"/>
      <c r="H1" s="123"/>
      <c r="I1" s="123"/>
      <c r="J1" s="123"/>
    </row>
    <row r="3" spans="1:13" x14ac:dyDescent="0.2">
      <c r="A3" s="124" t="str">
        <f>+TRANSFER!A10</f>
        <v>Increase budget appropriation from fund balance to cover FY 23/24 realignment to Environmental Health budget short fall &amp; non- budgeted growth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8" spans="1:13" x14ac:dyDescent="0.2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spans="1:13" x14ac:dyDescent="0.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</row>
    <row r="10" spans="1:13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</row>
    <row r="11" spans="1:13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x14ac:dyDescent="0.2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  <row r="14" spans="1:13" x14ac:dyDescent="0.2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3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13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</row>
    <row r="17" spans="1:13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</row>
    <row r="18" spans="1:13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</row>
    <row r="19" spans="1:13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</row>
    <row r="20" spans="1:13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3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</row>
    <row r="22" spans="1:13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</row>
    <row r="23" spans="1:13" x14ac:dyDescent="0.2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</row>
    <row r="24" spans="1:13" x14ac:dyDescent="0.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3" x14ac:dyDescent="0.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</row>
    <row r="26" spans="1:13" x14ac:dyDescent="0.2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</row>
    <row r="27" spans="1:13" x14ac:dyDescent="0.2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</row>
    <row r="28" spans="1:13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13" x14ac:dyDescent="0.2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</row>
    <row r="30" spans="1:13" x14ac:dyDescent="0.2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</row>
    <row r="31" spans="1:13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1:13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</row>
    <row r="33" spans="1:13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</row>
    <row r="34" spans="1:13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</row>
    <row r="35" spans="1:13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</row>
    <row r="36" spans="1:13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</row>
    <row r="37" spans="1:13" x14ac:dyDescent="0.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</row>
    <row r="38" spans="1:13" x14ac:dyDescent="0.2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</row>
    <row r="39" spans="1:13" x14ac:dyDescent="0.2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 x14ac:dyDescent="0.2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</row>
    <row r="41" spans="1:13" x14ac:dyDescent="0.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</row>
    <row r="42" spans="1:13" x14ac:dyDescent="0.2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</row>
    <row r="43" spans="1:13" x14ac:dyDescent="0.2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</row>
    <row r="44" spans="1:13" x14ac:dyDescent="0.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3" x14ac:dyDescent="0.2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</row>
    <row r="46" spans="1:13" x14ac:dyDescent="0.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</row>
    <row r="47" spans="1:13" x14ac:dyDescent="0.2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</row>
    <row r="48" spans="1:13" x14ac:dyDescent="0.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</row>
    <row r="49" spans="1:13" x14ac:dyDescent="0.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</row>
    <row r="50" spans="1:13" x14ac:dyDescent="0.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</row>
    <row r="51" spans="1:13" x14ac:dyDescent="0.2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</row>
    <row r="52" spans="1:13" x14ac:dyDescent="0.2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Janelle King</cp:lastModifiedBy>
  <cp:lastPrinted>2024-07-22T23:21:30Z</cp:lastPrinted>
  <dcterms:created xsi:type="dcterms:W3CDTF">1999-03-09T18:14:26Z</dcterms:created>
  <dcterms:modified xsi:type="dcterms:W3CDTF">2024-07-22T23:21:34Z</dcterms:modified>
</cp:coreProperties>
</file>