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8_{958F716F-22B5-4281-BF8B-85326061163E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K32" i="13"/>
  <c r="K31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  <c r="D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<sst xmlns="http://schemas.openxmlformats.org/spreadsheetml/2006/main" count="1193" uniqueCount="1135">
  <si>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</si>
  <si>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</si>
  <si>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</si>
  <si>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</si>
  <si>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</si>
  <si>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</si>
  <si>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</si>
  <si>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</si>
  <si>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</si>
  <si>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</si>
  <si>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</si>
  <si>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</si>
  <si>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</si>
  <si>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</si>
  <si>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</si>
  <si>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</si>
  <si>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</si>
  <si>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</si>
  <si>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</si>
  <si>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</si>
  <si>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</si>
  <si>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</si>
  <si>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</si>
  <si>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</si>
  <si>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</si>
  <si>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</si>
  <si>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</si>
  <si>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</si>
  <si>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</si>
  <si>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</si>
  <si>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</si>
  <si>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</si>
  <si>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</si>
  <si>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</si>
  <si>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</si>
  <si>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</si>
  <si>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</si>
  <si>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</si>
  <si>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</si>
  <si>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</si>
  <si>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</si>
  <si>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</si>
  <si>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</si>
  <si>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</si>
  <si>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</si>
  <si>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</si>
  <si>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</si>
  <si>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</si>
  <si>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</si>
  <si>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</si>
  <si>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</si>
  <si>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</si>
  <si>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</si>
  <si>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</si>
  <si>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</si>
  <si>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</si>
  <si>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</si>
  <si>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</si>
  <si>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</si>
  <si>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</si>
  <si>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</si>
  <si>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</si>
  <si>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</si>
  <si>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</si>
  <si>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</si>
  <si>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</si>
  <si>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</si>
  <si>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</si>
  <si>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</si>
  <si>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</si>
  <si>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</si>
  <si>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</si>
  <si>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</si>
  <si>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</si>
  <si>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</si>
  <si>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</si>
  <si>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</si>
  <si>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</si>
  <si>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</si>
  <si>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</si>
  <si>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</si>
  <si>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</si>
  <si>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</si>
  <si>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</si>
  <si>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</si>
  <si>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</si>
  <si>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</si>
  <si>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</si>
  <si>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</si>
  <si>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</si>
  <si>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</si>
  <si>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</si>
  <si>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</si>
  <si>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</si>
  <si>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</si>
  <si>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</si>
  <si>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</si>
  <si>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</si>
  <si>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</si>
  <si>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</si>
  <si>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</si>
  <si>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</si>
  <si>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</si>
  <si>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</si>
  <si>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</si>
  <si>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</si>
  <si>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</si>
  <si>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</si>
  <si>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</si>
  <si>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</si>
  <si>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</si>
  <si>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</si>
  <si>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</si>
  <si>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</si>
  <si>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</si>
  <si>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</si>
  <si>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</si>
  <si>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</si>
  <si>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</si>
  <si>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</si>
  <si>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</si>
  <si>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</si>
  <si>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</si>
  <si>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</si>
  <si>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</si>
  <si>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</si>
  <si>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</si>
  <si>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</si>
  <si>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</si>
  <si>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</si>
  <si>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</si>
  <si>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</si>
  <si>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</si>
  <si>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</si>
  <si>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</si>
  <si>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</si>
  <si>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</si>
  <si>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</si>
  <si>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</si>
  <si>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</si>
  <si>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</si>
  <si>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</si>
  <si>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</si>
  <si>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</si>
  <si>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</si>
  <si>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</si>
  <si>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</si>
  <si>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</si>
  <si>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</si>
  <si>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</si>
  <si>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</si>
  <si>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</si>
  <si>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</si>
  <si>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</si>
  <si>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</si>
  <si>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</si>
  <si>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</si>
  <si>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</si>
  <si>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</si>
  <si>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</si>
  <si>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</si>
  <si>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</si>
  <si>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</si>
  <si>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</si>
  <si>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</si>
  <si>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</si>
  <si>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</si>
  <si>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</si>
  <si>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</si>
  <si>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</si>
  <si>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</si>
  <si>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</si>
  <si>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</si>
  <si>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</si>
  <si>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</si>
  <si>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</si>
  <si>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</si>
  <si>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</si>
  <si>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</si>
  <si>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</si>
  <si>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</si>
  <si>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</si>
  <si>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</si>
  <si>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</si>
  <si>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</si>
  <si>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</si>
  <si>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</si>
  <si>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</si>
  <si>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</si>
  <si>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</si>
  <si>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</si>
  <si>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</si>
  <si>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</si>
  <si>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</si>
  <si>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</si>
  <si>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</si>
  <si>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</si>
  <si>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</si>
  <si>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</si>
  <si>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</si>
  <si>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</si>
  <si>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</si>
  <si>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</si>
  <si>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</si>
  <si>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</si>
  <si>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</si>
  <si>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</si>
  <si>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</si>
  <si>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</si>
  <si>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</si>
  <si>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</si>
  <si>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</si>
  <si>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</si>
  <si>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</si>
  <si>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</si>
  <si>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</si>
  <si>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</si>
  <si>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</si>
  <si>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</si>
  <si>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</si>
  <si>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</si>
  <si>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</si>
  <si>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</si>
  <si>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</si>
  <si>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</si>
  <si>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</si>
  <si>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</si>
  <si>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</si>
  <si>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</si>
  <si>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</si>
  <si>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</si>
  <si>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</si>
  <si>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</si>
  <si>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</si>
  <si>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</si>
  <si>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</si>
  <si>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</si>
  <si>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</si>
  <si>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</si>
  <si>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</si>
  <si>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</si>
  <si>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</si>
  <si>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</si>
  <si>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</si>
  <si>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</si>
  <si>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</si>
  <si>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</si>
  <si>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</si>
  <si>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</si>
  <si>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</si>
  <si>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</si>
  <si>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</si>
  <si>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</si>
  <si>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</si>
  <si>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</si>
  <si>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</si>
  <si>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</si>
  <si>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</si>
  <si>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</si>
  <si>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</si>
  <si>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</si>
  <si>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</si>
  <si>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</si>
  <si>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</si>
  <si>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</si>
  <si>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</si>
  <si>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</si>
  <si>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</si>
  <si>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</si>
  <si>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</si>
  <si>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</si>
  <si>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</si>
  <si>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</si>
  <si>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</si>
  <si>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</si>
  <si>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</si>
  <si>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</si>
  <si>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</si>
  <si>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</si>
  <si>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</si>
  <si>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</si>
  <si>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</si>
  <si>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</si>
  <si>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</si>
  <si>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</si>
  <si>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</si>
  <si>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</si>
  <si>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</si>
  <si>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</si>
  <si>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</si>
  <si>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</si>
  <si>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</si>
  <si>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</si>
  <si>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</si>
  <si>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</si>
  <si>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</si>
  <si>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</si>
  <si>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</si>
  <si>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</si>
  <si>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</si>
  <si>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</si>
  <si>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</si>
  <si>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</si>
  <si>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</si>
  <si>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</si>
  <si>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</si>
  <si>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</si>
  <si>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</si>
  <si>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</si>
  <si>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</si>
  <si>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</si>
  <si>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</si>
  <si>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</si>
  <si>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</si>
  <si>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</si>
  <si>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</si>
  <si>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</si>
  <si>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</si>
  <si>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</si>
  <si>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</si>
  <si>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</si>
  <si>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</si>
  <si>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</si>
  <si>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</si>
  <si>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</si>
  <si>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</si>
  <si>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</si>
  <si>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</si>
  <si>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</si>
  <si>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</si>
  <si>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</si>
  <si>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</si>
  <si>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</si>
  <si>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</si>
  <si>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</si>
  <si>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</si>
  <si>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</si>
  <si>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</si>
  <si>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</si>
  <si>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</si>
  <si>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</si>
  <si>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</si>
  <si>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</si>
  <si>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</si>
  <si>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</si>
  <si>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</si>
  <si>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</si>
  <si>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</si>
  <si>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</si>
  <si>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</si>
  <si>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</si>
  <si>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</si>
  <si>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</si>
  <si>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</si>
  <si>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</si>
  <si>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</si>
  <si>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</si>
  <si>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</si>
  <si>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</si>
  <si>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</si>
  <si>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</si>
  <si>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</si>
  <si>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</si>
  <si>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</si>
  <si>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</si>
  <si>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</si>
  <si>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</si>
  <si>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</si>
  <si>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</si>
  <si>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</si>
  <si>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</si>
  <si>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</si>
  <si>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</si>
  <si>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</si>
  <si>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</si>
  <si>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</si>
  <si>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</si>
  <si>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</si>
  <si>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</si>
  <si>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</si>
  <si>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</si>
  <si>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</si>
  <si>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</si>
  <si>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</si>
  <si>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</si>
  <si>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</si>
  <si>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</si>
  <si>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</si>
  <si>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</si>
  <si>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</si>
  <si>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</si>
  <si>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</si>
  <si>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</si>
  <si>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</si>
  <si>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</si>
  <si>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</si>
  <si>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</si>
  <si>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</si>
  <si>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</si>
  <si>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</si>
  <si>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</si>
  <si>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</si>
  <si>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</si>
  <si>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</si>
  <si>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</si>
  <si>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</si>
  <si>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</si>
  <si>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</si>
  <si>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</si>
  <si>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</si>
  <si>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</si>
  <si>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</si>
  <si>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</si>
  <si>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</si>
  <si>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</si>
  <si>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</si>
  <si>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</si>
  <si>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</si>
  <si>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</si>
  <si>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</si>
  <si>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</si>
  <si>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</si>
  <si>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</si>
  <si>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</si>
  <si>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</si>
  <si>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</si>
  <si>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</si>
  <si>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</si>
  <si>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</si>
  <si>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</si>
  <si>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</si>
  <si>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</si>
  <si>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</si>
  <si>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</si>
  <si>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</si>
  <si>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</si>
  <si>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</si>
  <si>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</si>
  <si>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</si>
  <si>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</si>
  <si>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</si>
  <si>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</si>
  <si>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</si>
  <si>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</si>
  <si>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</si>
  <si>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</si>
  <si>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</si>
  <si>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</si>
  <si>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</si>
  <si>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</si>
  <si>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</si>
  <si>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</si>
  <si>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</si>
  <si>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</si>
  <si>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</si>
  <si>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</si>
  <si>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</si>
  <si>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</si>
  <si>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</si>
  <si>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</si>
  <si>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</si>
  <si>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</si>
  <si>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</si>
  <si>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</si>
  <si>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</si>
  <si>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</si>
  <si>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</si>
  <si>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</si>
  <si>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</si>
  <si>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</si>
  <si>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</si>
  <si>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</si>
  <si>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</si>
  <si>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</si>
  <si>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</si>
  <si>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</si>
  <si>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</si>
  <si>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</si>
  <si>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</si>
  <si>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</si>
  <si>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</si>
  <si>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</si>
  <si>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</si>
  <si>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</si>
  <si>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</si>
  <si>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</si>
  <si>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</si>
  <si>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</si>
  <si>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</si>
  <si>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</si>
  <si>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</si>
  <si>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</si>
  <si>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</si>
  <si>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</si>
  <si>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</si>
  <si>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</si>
  <si>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</si>
  <si>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</si>
  <si>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</si>
  <si>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</si>
  <si>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</si>
  <si>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</si>
  <si>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</si>
  <si>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</si>
  <si>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</si>
  <si>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</si>
  <si>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</si>
  <si>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</si>
  <si>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</si>
  <si>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</si>
  <si>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</si>
  <si>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</si>
  <si>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</si>
  <si>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</si>
  <si>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</si>
  <si>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</si>
  <si>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</si>
  <si>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</si>
  <si>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</si>
  <si>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</si>
  <si>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</si>
  <si>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</si>
  <si>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</si>
  <si>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</si>
  <si>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</si>
  <si>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</si>
  <si>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</si>
  <si>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</si>
  <si>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</si>
  <si>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</si>
  <si>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</si>
  <si>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</si>
  <si>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</si>
  <si>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</si>
  <si>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</si>
  <si>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</si>
  <si>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</si>
  <si>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</si>
  <si>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</si>
  <si>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</si>
  <si>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</si>
  <si>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</si>
  <si>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</si>
  <si>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</si>
  <si>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</si>
  <si>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</si>
  <si>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</si>
  <si>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</si>
  <si>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</si>
  <si>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</si>
  <si>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</si>
  <si>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</si>
  <si>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</si>
  <si>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</si>
  <si>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</si>
  <si>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</si>
  <si>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</si>
  <si>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</si>
  <si>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</si>
  <si>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</si>
  <si>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</si>
  <si>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</si>
  <si>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</si>
  <si>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</si>
  <si>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</si>
  <si>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</si>
  <si>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</si>
  <si>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</si>
  <si>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</si>
  <si>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</si>
  <si>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</si>
  <si>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</si>
  <si>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</si>
  <si>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</si>
  <si>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</si>
  <si>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</si>
  <si>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</si>
  <si>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</si>
  <si>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</si>
  <si>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</si>
  <si>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</si>
  <si>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</si>
  <si>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</si>
  <si>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</si>
  <si>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</si>
  <si>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</si>
  <si>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</si>
  <si>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</si>
  <si>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</si>
  <si>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</si>
  <si>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</si>
  <si>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</si>
  <si>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</si>
  <si>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</si>
  <si>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</si>
  <si>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</si>
  <si>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</si>
  <si>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</si>
  <si>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</si>
  <si>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</si>
  <si>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</si>
  <si>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</si>
  <si>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</si>
  <si>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</si>
  <si>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</si>
  <si>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</si>
  <si>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</si>
  <si>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</si>
  <si>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</si>
  <si>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</si>
  <si>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</si>
  <si>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</si>
  <si>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</si>
  <si>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</si>
  <si>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</si>
  <si>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</si>
  <si>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</si>
  <si>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</si>
  <si>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</si>
  <si>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</si>
  <si>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</si>
  <si>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</si>
  <si>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</si>
  <si>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</si>
  <si>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</si>
  <si>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</si>
  <si>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</si>
  <si>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</si>
  <si>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</si>
  <si>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</si>
  <si>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</si>
  <si>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</si>
  <si>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</si>
  <si>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</si>
  <si>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</si>
  <si>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</si>
  <si>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</si>
  <si>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</si>
  <si>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</si>
  <si>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</si>
  <si>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</si>
  <si>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</si>
  <si>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</si>
  <si>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</si>
  <si>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</si>
  <si>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</si>
  <si>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</si>
  <si>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</si>
  <si>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</si>
  <si>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</si>
  <si>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</si>
  <si>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</si>
  <si>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</si>
  <si>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</si>
  <si>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</si>
  <si>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</si>
  <si>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</si>
  <si>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</si>
  <si>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</si>
  <si>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</si>
  <si>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</si>
  <si>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</si>
  <si>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</si>
  <si>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</si>
  <si>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</si>
  <si>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</si>
  <si>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</si>
  <si>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</si>
  <si>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</si>
  <si>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</si>
  <si>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</si>
  <si>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</si>
  <si>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</si>
  <si>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</si>
  <si>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</si>
  <si>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</si>
  <si>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</si>
  <si>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</si>
  <si>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</si>
  <si>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</si>
  <si>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</si>
  <si>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</si>
  <si>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</si>
  <si>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</si>
  <si>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</si>
  <si>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</si>
  <si>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</si>
  <si>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</si>
  <si>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</si>
  <si>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</si>
  <si>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</si>
  <si>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</si>
  <si>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</si>
  <si>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</si>
  <si>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</si>
  <si>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</si>
  <si>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</si>
  <si>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</si>
  <si>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</si>
  <si>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</si>
  <si>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</si>
  <si>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</si>
  <si>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</si>
  <si>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</si>
  <si>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</si>
  <si>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</si>
  <si>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</si>
  <si>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</si>
  <si>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</si>
  <si>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</si>
  <si>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</si>
  <si>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</si>
  <si>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</si>
  <si>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</si>
  <si>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</si>
  <si>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</si>
  <si>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</si>
  <si>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</si>
  <si>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</si>
  <si>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</si>
  <si>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</si>
  <si>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</si>
  <si>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</si>
  <si>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</si>
  <si>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</si>
  <si>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</si>
  <si>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</si>
  <si>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</si>
  <si>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</si>
  <si>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</si>
  <si>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</si>
  <si>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</si>
  <si>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</si>
  <si>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</si>
  <si>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</si>
  <si>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</si>
  <si>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</si>
  <si>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</si>
  <si>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</si>
  <si>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</si>
  <si>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</si>
  <si>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</si>
  <si>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</si>
  <si>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</si>
  <si>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</si>
  <si>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</si>
  <si>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</si>
  <si>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</si>
  <si>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</si>
  <si>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</si>
  <si>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</si>
  <si>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</si>
  <si>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</si>
  <si>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</si>
  <si>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</si>
  <si>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</si>
  <si>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</si>
  <si>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</si>
  <si>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</si>
  <si>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</si>
  <si>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</si>
  <si>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</si>
  <si>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</si>
  <si>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</si>
  <si>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</si>
  <si>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</si>
  <si>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</si>
  <si>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</si>
  <si>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</si>
  <si>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</si>
  <si>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</si>
  <si>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</si>
  <si>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</si>
  <si>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</si>
  <si>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</si>
  <si>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</si>
  <si>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</si>
  <si>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</si>
  <si>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</si>
  <si>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</si>
  <si>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</si>
  <si>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</si>
  <si>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</si>
  <si>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</si>
  <si>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</si>
  <si>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</si>
  <si>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</si>
  <si>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</si>
  <si>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</si>
  <si>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</si>
  <si>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</si>
  <si>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</si>
  <si>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</si>
  <si>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</si>
  <si>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</si>
  <si>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</si>
  <si>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</si>
  <si>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</si>
  <si>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</si>
  <si>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</si>
  <si>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</si>
  <si>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</si>
  <si>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</si>
  <si>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</si>
  <si>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</si>
  <si>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</si>
  <si>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</si>
  <si>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</si>
  <si>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</si>
  <si>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</si>
  <si>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</si>
  <si>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</si>
  <si>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</si>
  <si>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</si>
  <si>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</si>
  <si>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</si>
  <si>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</si>
  <si>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</si>
  <si>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</si>
  <si>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</si>
  <si>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</si>
  <si>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</si>
  <si>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</si>
  <si>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</si>
  <si>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</si>
  <si>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</si>
  <si>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</si>
  <si>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</si>
  <si>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</si>
  <si>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</si>
  <si>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</si>
  <si>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</si>
  <si>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</si>
  <si>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</si>
  <si>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</si>
  <si>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</si>
  <si>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</si>
  <si>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</si>
  <si>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</si>
  <si>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</si>
  <si>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</si>
  <si>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</si>
  <si>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</si>
  <si>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</si>
  <si>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</si>
  <si>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</si>
  <si>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</si>
  <si>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</si>
  <si>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</si>
  <si>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</si>
  <si>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</si>
  <si>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</si>
  <si>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</si>
  <si>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</si>
  <si>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</si>
  <si>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</si>
  <si>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</si>
  <si>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</si>
  <si>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</si>
  <si>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</si>
  <si>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</si>
  <si>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</si>
  <si>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</si>
  <si>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</si>
  <si>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</si>
  <si>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</si>
  <si>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</si>
  <si>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</si>
  <si>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</si>
  <si>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</si>
  <si>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</si>
  <si>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</si>
  <si>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</si>
  <si>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</si>
  <si>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</si>
  <si>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</si>
  <si>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</si>
  <si>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</si>
  <si>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</si>
  <si>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</si>
  <si>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</si>
  <si>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</si>
  <si>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</si>
  <si>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</si>
  <si>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</si>
  <si>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</si>
  <si>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</si>
  <si>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</si>
  <si>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</si>
  <si>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</si>
  <si>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</si>
  <si>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</si>
  <si>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</si>
  <si>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</si>
  <si>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</si>
  <si>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</si>
  <si>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</si>
  <si>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</si>
  <si>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</si>
  <si>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</si>
  <si>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</si>
  <si>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</si>
  <si>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</si>
  <si>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</si>
  <si>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</si>
  <si>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</si>
  <si>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</si>
  <si>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</si>
  <si>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</si>
  <si>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</si>
  <si>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</si>
  <si>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</si>
  <si>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</si>
  <si>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</si>
  <si>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</si>
  <si>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</si>
  <si>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</si>
  <si>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</si>
  <si>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</si>
  <si>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</si>
  <si>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</si>
  <si>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</si>
  <si>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</si>
  <si>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</si>
  <si>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</si>
  <si>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</si>
  <si>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</si>
  <si>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</si>
  <si>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</si>
  <si>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</si>
  <si>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</si>
  <si>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</si>
  <si>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</si>
  <si>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</si>
  <si>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</si>
  <si>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</si>
  <si>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</si>
  <si>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</si>
  <si>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</si>
  <si>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</si>
  <si>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</si>
  <si>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</si>
  <si>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</si>
  <si>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</si>
  <si>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</si>
  <si>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</si>
  <si>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</si>
  <si>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</si>
  <si>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</si>
  <si>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</si>
  <si>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</si>
  <si>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</si>
  <si>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</si>
  <si>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</si>
  <si>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</si>
  <si>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</si>
  <si>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</si>
  <si>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</si>
  <si>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</si>
  <si>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</si>
  <si>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</si>
  <si>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</si>
  <si>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</si>
  <si>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</si>
  <si>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</si>
  <si>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</si>
  <si>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</si>
  <si>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</si>
  <si>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</si>
  <si>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</si>
  <si>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</si>
  <si>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</si>
  <si>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</si>
  <si>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</si>
  <si>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</si>
  <si>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</si>
  <si>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</si>
  <si>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</si>
  <si>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</si>
  <si>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</si>
  <si>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</si>
  <si>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</si>
  <si>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</si>
  <si>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</si>
  <si>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</si>
  <si>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</si>
  <si>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</si>
  <si>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</si>
  <si>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</si>
  <si>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</si>
  <si>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</si>
  <si>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</si>
  <si>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</si>
  <si>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</si>
  <si>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</si>
  <si>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</si>
  <si>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</si>
  <si>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</si>
  <si>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</si>
  <si>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</si>
  <si>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</si>
  <si>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</si>
  <si>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</si>
  <si>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</si>
  <si>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</si>
  <si>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</si>
  <si>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</si>
  <si>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</si>
  <si>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</si>
  <si>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</si>
  <si>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</si>
  <si>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</si>
  <si>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</si>
  <si>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</si>
  <si>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</si>
  <si>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</si>
  <si>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</si>
  <si>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</si>
  <si>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</si>
  <si>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</si>
  <si>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</si>
  <si>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</si>
  <si>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</si>
  <si>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</si>
  <si>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</si>
  <si>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</si>
  <si>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</si>
  <si>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</si>
  <si>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</si>
  <si>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</si>
  <si>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</si>
  <si>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</si>
  <si>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</si>
  <si>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</si>
  <si>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</si>
  <si>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</si>
  <si>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</si>
  <si>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</si>
  <si>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</si>
  <si>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</si>
  <si>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</si>
  <si>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</si>
  <si>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</si>
  <si>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</si>
  <si>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</si>
  <si>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</si>
  <si>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</si>
  <si>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</si>
  <si>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</si>
  <si>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</si>
  <si>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</si>
  <si>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</si>
  <si>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</si>
  <si>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</si>
  <si>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</si>
  <si>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</si>
  <si>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</si>
  <si>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</si>
  <si>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</si>
  <si>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</si>
  <si>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</si>
  <si>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</si>
  <si>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</si>
  <si>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</si>
  <si>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</si>
  <si>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</si>
  <si>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</si>
  <si>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</si>
  <si>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</si>
  <si>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</si>
  <si>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</si>
  <si>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</si>
  <si>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</si>
  <si>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</si>
  <si>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</si>
  <si>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</si>
  <si>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</si>
  <si>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</si>
  <si>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</si>
  <si>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</si>
  <si>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</si>
  <si>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</si>
  <si>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</si>
  <si>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</si>
  <si>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</si>
  <si>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</si>
  <si>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</si>
  <si>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</si>
  <si>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</si>
  <si>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</si>
  <si>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</si>
  <si>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</si>
  <si>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</si>
  <si>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</si>
  <si>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</si>
  <si>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</si>
  <si>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</si>
  <si>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</si>
  <si>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</si>
  <si>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</si>
  <si>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</si>
  <si>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</si>
  <si>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</si>
  <si>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</si>
  <si>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</si>
  <si>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</si>
  <si>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</si>
  <si>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</si>
  <si>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</si>
  <si>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</si>
  <si>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</si>
  <si>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</si>
  <si>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</si>
  <si>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</si>
  <si>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</si>
  <si>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</si>
  <si>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</si>
  <si>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</si>
  <si>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</si>
  <si>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</si>
  <si>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</si>
  <si>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</si>
  <si>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</si>
  <si>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</si>
  <si>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</si>
  <si>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</si>
  <si>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</si>
  <si>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</si>
  <si>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</si>
  <si>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</si>
  <si>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</si>
  <si>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</si>
  <si>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</si>
  <si>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 xml:space="preserve">Establish budget for 5th addendum to the Professional Service Retention Agreement for Liebert Cassidy Whitmore for labor relations, consulting and negotiation. 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</si>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</sst>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8" sqref="A8:K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tr">
        <f>+VLOOKUP(I17,ORG!A3:B291,2,FALSE)</f>
        <v>RISK MANAGEMENT - LIABILITY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45414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1133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6106</v>
      </c>
      <c r="B17" s="42"/>
      <c r="C17" s="43">
        <v>451000</v>
      </c>
      <c r="D17" s="97" t="s">
        <v>958</v>
      </c>
      <c r="E17" s="44"/>
      <c r="F17" s="60">
        <v>150000</v>
      </c>
      <c r="G17" s="7"/>
      <c r="H17" s="94">
        <v>6106</v>
      </c>
      <c r="I17" s="94">
        <v>110012</v>
      </c>
      <c r="J17" s="96">
        <v>723000</v>
      </c>
      <c r="K17" s="97" t="str">
        <f>+VLOOKUP(+J17,ACCT!$A:$B,2,FALSE)</f>
        <v>PROFESSIONAL &amp; SPECIALIZED SERVICES</v>
      </c>
      <c r="L17" s="44"/>
      <c r="M17" s="60">
        <v>150000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150000</v>
      </c>
      <c r="G30" s="41"/>
      <c r="H30" s="98"/>
      <c r="I30" s="98"/>
      <c r="J30" s="99"/>
      <c r="K30" s="100" t="s">
        <v>9</v>
      </c>
      <c r="L30" s="33"/>
      <c r="M30" s="62">
        <f>SUM(M17:M29)</f>
        <v>150000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 t="str">
        <f>+VLOOKUP(+J31,ACCT!$A:$B,2,FALSE)</f>
        <v xml:space="preserve"> </v>
      </c>
      <c r="L31" s="91"/>
      <c r="M31" s="92"/>
    </row>
    <row r="32" spans="1:13" ht="16.5" x14ac:dyDescent="0.3">
      <c r="G32" s="89"/>
      <c r="H32" s="95"/>
      <c r="I32" s="93"/>
      <c r="J32" s="32"/>
      <c r="K32" s="30" t="str">
        <f>+VLOOKUP(+J32,ACCT!$A:$B,2,FALSE)</f>
        <v xml:space="preserve"> 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2022-05-19T20:22:45Z</cp:lastPrinted>
  <dcterms:created xsi:type="dcterms:W3CDTF">1999-03-09T18:14:26Z</dcterms:created>
  <dcterms:modified xsi:type="dcterms:W3CDTF">2024-05-02T21:20:00Z</dcterms:modified>
</cp:coreProperties>
</file>