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17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I17" i="1" l="1"/>
  <c r="H17" i="1"/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F30" i="1"/>
  <c r="M17" i="1" s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<sst xmlns="http://schemas.openxmlformats.org/spreadsheetml/2006/main" count="1193" uniqueCount="1136">
  <si>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</si>
  <si>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</si>
  <si>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</si>
  <si>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</si>
  <si>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</si>
  <si>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</si>
  <si>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</si>
  <si>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</si>
  <si>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</si>
  <si>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</si>
  <si>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</si>
  <si>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</si>
  <si>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</si>
  <si>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</si>
  <si>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</si>
  <si>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</si>
  <si>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</si>
  <si>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</si>
  <si>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</si>
  <si>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</si>
  <si>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</si>
  <si>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</si>
  <si>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</si>
  <si>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</si>
  <si>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</si>
  <si>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</si>
  <si>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</si>
  <si>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</si>
  <si>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</si>
  <si>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</si>
  <si>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</si>
  <si>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</si>
  <si>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</si>
  <si>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</si>
  <si>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</si>
  <si>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</si>
  <si>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</si>
  <si>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</si>
  <si>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</si>
  <si>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</si>
  <si>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</si>
  <si>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</si>
  <si>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</si>
  <si>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</si>
  <si>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</si>
  <si>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</si>
  <si>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</si>
  <si>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</si>
  <si>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</si>
  <si>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</si>
  <si>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</si>
  <si>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</si>
  <si>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</si>
  <si>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</si>
  <si>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</si>
  <si>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</si>
  <si>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</si>
  <si>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</si>
  <si>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</si>
  <si>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</si>
  <si>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</si>
  <si>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</si>
  <si>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</si>
  <si>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</si>
  <si>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</si>
  <si>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</si>
  <si>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</si>
  <si>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</si>
  <si>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</si>
  <si>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</si>
  <si>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</si>
  <si>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</si>
  <si>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</si>
  <si>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</si>
  <si>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</si>
  <si>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</si>
  <si>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</si>
  <si>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</si>
  <si>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</si>
  <si>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</si>
  <si>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</si>
  <si>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</si>
  <si>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</si>
  <si>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</si>
  <si>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</si>
  <si>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</si>
  <si>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</si>
  <si>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</si>
  <si>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</si>
  <si>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</si>
  <si>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</si>
  <si>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</si>
  <si>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</si>
  <si>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</si>
  <si>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</si>
  <si>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</si>
  <si>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</si>
  <si>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</si>
  <si>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</si>
  <si>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</si>
  <si>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</si>
  <si>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</si>
  <si>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</si>
  <si>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</si>
  <si>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</si>
  <si>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</si>
  <si>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</si>
  <si>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</si>
  <si>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</si>
  <si>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</si>
  <si>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</si>
  <si>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</si>
  <si>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</si>
  <si>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</si>
  <si>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</si>
  <si>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</si>
  <si>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</si>
  <si>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</si>
  <si>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</si>
  <si>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</si>
  <si>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</si>
  <si>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</si>
  <si>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</si>
  <si>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</si>
  <si>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</si>
  <si>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</si>
  <si>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</si>
  <si>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</si>
  <si>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</si>
  <si>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</si>
  <si>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</si>
  <si>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</si>
  <si>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</si>
  <si>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</si>
  <si>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</si>
  <si>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</si>
  <si>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</si>
  <si>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</si>
  <si>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</si>
  <si>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</si>
  <si>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</si>
  <si>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</si>
  <si>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</si>
  <si>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</si>
  <si>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</si>
  <si>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</si>
  <si>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</si>
  <si>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</si>
  <si>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</si>
  <si>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</si>
  <si>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</si>
  <si>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</si>
  <si>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</si>
  <si>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</si>
  <si>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</si>
  <si>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</si>
  <si>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</si>
  <si>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</si>
  <si>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</si>
  <si>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</si>
  <si>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</si>
  <si>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</si>
  <si>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</si>
  <si>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</si>
  <si>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</si>
  <si>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</si>
  <si>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</si>
  <si>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</si>
  <si>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</si>
  <si>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</si>
  <si>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</si>
  <si>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</si>
  <si>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</si>
  <si>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</si>
  <si>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</si>
  <si>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</si>
  <si>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</si>
  <si>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</si>
  <si>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</si>
  <si>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</si>
  <si>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</si>
  <si>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</si>
  <si>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</si>
  <si>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</si>
  <si>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</si>
  <si>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</si>
  <si>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</si>
  <si>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</si>
  <si>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</si>
  <si>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</si>
  <si>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</si>
  <si>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</si>
  <si>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</si>
  <si>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</si>
  <si>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</si>
  <si>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</si>
  <si>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</si>
  <si>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</si>
  <si>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</si>
  <si>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</si>
  <si>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</si>
  <si>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</si>
  <si>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</si>
  <si>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</si>
  <si>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</si>
  <si>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</si>
  <si>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</si>
  <si>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</si>
  <si>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</si>
  <si>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</si>
  <si>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</si>
  <si>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</si>
  <si>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</si>
  <si>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</si>
  <si>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</si>
  <si>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</si>
  <si>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</si>
  <si>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</si>
  <si>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</si>
  <si>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</si>
  <si>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</si>
  <si>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</si>
  <si>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</si>
  <si>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</si>
  <si>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</si>
  <si>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</si>
  <si>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</si>
  <si>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</si>
  <si>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</si>
  <si>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</si>
  <si>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</si>
  <si>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</si>
  <si>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</si>
  <si>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</si>
  <si>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</si>
  <si>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</si>
  <si>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</si>
  <si>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</si>
  <si>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</si>
  <si>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</si>
  <si>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</si>
  <si>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</si>
  <si>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</si>
  <si>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</si>
  <si>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</si>
  <si>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</si>
  <si>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</si>
  <si>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</si>
  <si>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</si>
  <si>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</si>
  <si>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</si>
  <si>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</si>
  <si>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</si>
  <si>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</si>
  <si>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</si>
  <si>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</si>
  <si>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</si>
  <si>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</si>
  <si>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</si>
  <si>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</si>
  <si>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</si>
  <si>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</si>
  <si>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</si>
  <si>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</si>
  <si>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</si>
  <si>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</si>
  <si>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</si>
  <si>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</si>
  <si>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</si>
  <si>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</si>
  <si>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</si>
  <si>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</si>
  <si>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</si>
  <si>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</si>
  <si>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</si>
  <si>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</si>
  <si>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</si>
  <si>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</si>
  <si>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</si>
  <si>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</si>
  <si>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</si>
  <si>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</si>
  <si>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</si>
  <si>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</si>
  <si>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</si>
  <si>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</si>
  <si>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</si>
  <si>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</si>
  <si>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</si>
  <si>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</si>
  <si>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</si>
  <si>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</si>
  <si>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</si>
  <si>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</si>
  <si>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</si>
  <si>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</si>
  <si>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</si>
  <si>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</si>
  <si>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</si>
  <si>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</si>
  <si>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</si>
  <si>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</si>
  <si>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</si>
  <si>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</si>
  <si>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</si>
  <si>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</si>
  <si>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</si>
  <si>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</si>
  <si>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</si>
  <si>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</si>
  <si>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</si>
  <si>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</si>
  <si>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</si>
  <si>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</si>
  <si>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</si>
  <si>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</si>
  <si>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</si>
  <si>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</si>
  <si>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</si>
  <si>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</si>
  <si>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</si>
  <si>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</si>
  <si>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</si>
  <si>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</si>
  <si>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</si>
  <si>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</si>
  <si>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</si>
  <si>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</si>
  <si>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</si>
  <si>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</si>
  <si>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</si>
  <si>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</si>
  <si>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</si>
  <si>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</si>
  <si>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</si>
  <si>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</si>
  <si>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</si>
  <si>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</si>
  <si>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</si>
  <si>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</si>
  <si>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</si>
  <si>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</si>
  <si>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</si>
  <si>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</si>
  <si>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</si>
  <si>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</si>
  <si>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</si>
  <si>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</si>
  <si>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</si>
  <si>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</si>
  <si>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</si>
  <si>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</si>
  <si>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</si>
  <si>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</si>
  <si>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</si>
  <si>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</si>
  <si>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</si>
  <si>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</si>
  <si>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</si>
  <si>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</si>
  <si>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</si>
  <si>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</si>
  <si>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</si>
  <si>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</si>
  <si>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</si>
  <si>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</si>
  <si>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</si>
  <si>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</si>
  <si>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</si>
  <si>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</si>
  <si>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</si>
  <si>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</si>
  <si>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</si>
  <si>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</si>
  <si>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</si>
  <si>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</si>
  <si>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</si>
  <si>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</si>
  <si>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</si>
  <si>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</si>
  <si>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</si>
  <si>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</si>
  <si>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</si>
  <si>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</si>
  <si>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</si>
  <si>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</si>
  <si>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</si>
  <si>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</si>
  <si>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</si>
  <si>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</si>
  <si>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</si>
  <si>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</si>
  <si>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</si>
  <si>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</si>
  <si>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</si>
  <si>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</si>
  <si>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</si>
  <si>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</si>
  <si>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</si>
  <si>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</si>
  <si>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</si>
  <si>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</si>
  <si>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</si>
  <si>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</si>
  <si>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</si>
  <si>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</si>
  <si>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</si>
  <si>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</si>
  <si>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</si>
  <si>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</si>
  <si>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</si>
  <si>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</si>
  <si>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</si>
  <si>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</si>
  <si>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</si>
  <si>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</si>
  <si>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</si>
  <si>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</si>
  <si>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</si>
  <si>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</si>
  <si>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</si>
  <si>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</si>
  <si>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</si>
  <si>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</si>
  <si>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</si>
  <si>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</si>
  <si>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</si>
  <si>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</si>
  <si>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</si>
  <si>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</si>
  <si>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</si>
  <si>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</si>
  <si>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</si>
  <si>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</si>
  <si>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</si>
  <si>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</si>
  <si>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</si>
  <si>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</si>
  <si>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</si>
  <si>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</si>
  <si>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</si>
  <si>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</si>
  <si>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</si>
  <si>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</si>
  <si>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</si>
  <si>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</si>
  <si>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</si>
  <si>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</si>
  <si>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</si>
  <si>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</si>
  <si>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</si>
  <si>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</si>
  <si>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</si>
  <si>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</si>
  <si>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</si>
  <si>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</si>
  <si>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</si>
  <si>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</si>
  <si>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</si>
  <si>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</si>
  <si>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</si>
  <si>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</si>
  <si>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</si>
  <si>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</si>
  <si>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</si>
  <si>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</si>
  <si>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</si>
  <si>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</si>
  <si>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</si>
  <si>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</si>
  <si>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</si>
  <si>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</si>
  <si>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</si>
  <si>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</si>
  <si>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</si>
  <si>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</si>
  <si>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</si>
  <si>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</si>
  <si>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</si>
  <si>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</si>
  <si>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</si>
  <si>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</si>
  <si>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</si>
  <si>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</si>
  <si>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</si>
  <si>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</si>
  <si>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</si>
  <si>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</si>
  <si>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</si>
  <si>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</si>
  <si>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</si>
  <si>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</si>
  <si>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</si>
  <si>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</si>
  <si>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</si>
  <si>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</si>
  <si>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</si>
  <si>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</si>
  <si>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</si>
  <si>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</si>
  <si>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</si>
  <si>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</si>
  <si>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</si>
  <si>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</si>
  <si>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</si>
  <si>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</si>
  <si>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</si>
  <si>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</si>
  <si>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</si>
  <si>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</si>
  <si>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</si>
  <si>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</si>
  <si>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</si>
  <si>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</si>
  <si>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</si>
  <si>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</si>
  <si>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</si>
  <si>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</si>
  <si>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</si>
  <si>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</si>
  <si>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</si>
  <si>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</si>
  <si>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</si>
  <si>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</si>
  <si>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</si>
  <si>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</si>
  <si>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</si>
  <si>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</si>
  <si>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</si>
  <si>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</si>
  <si>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</si>
  <si>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</si>
  <si>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</si>
  <si>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</si>
  <si>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</si>
  <si>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</si>
  <si>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</si>
  <si>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</si>
  <si>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</si>
  <si>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</si>
  <si>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</si>
  <si>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</si>
  <si>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</si>
  <si>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</si>
  <si>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</si>
  <si>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</si>
  <si>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</si>
  <si>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</si>
  <si>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</si>
  <si>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</si>
  <si>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</si>
  <si>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</si>
  <si>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</si>
  <si>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</si>
  <si>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</si>
  <si>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</si>
  <si>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</si>
  <si>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</si>
  <si>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</si>
  <si>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</si>
  <si>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</si>
  <si>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</si>
  <si>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</si>
  <si>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</si>
  <si>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</si>
  <si>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</si>
  <si>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</si>
  <si>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</si>
  <si>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</si>
  <si>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</si>
  <si>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</si>
  <si>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</si>
  <si>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</si>
  <si>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</si>
  <si>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</si>
  <si>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</si>
  <si>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</si>
  <si>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</si>
  <si>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</si>
  <si>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</si>
  <si>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</si>
  <si>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</si>
  <si>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</si>
  <si>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</si>
  <si>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</si>
  <si>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</si>
  <si>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</si>
  <si>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</si>
  <si>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</si>
  <si>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</si>
  <si>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</si>
  <si>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</si>
  <si>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</si>
  <si>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</si>
  <si>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</si>
  <si>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</si>
  <si>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</si>
  <si>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</si>
  <si>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</si>
  <si>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</si>
  <si>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</si>
  <si>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</si>
  <si>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</si>
  <si>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</si>
  <si>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</si>
  <si>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</si>
  <si>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</si>
  <si>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</si>
  <si>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</si>
  <si>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</si>
  <si>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</si>
  <si>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</si>
  <si>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</si>
  <si>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</si>
  <si>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</si>
  <si>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</si>
  <si>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</si>
  <si>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</si>
  <si>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</si>
  <si>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</si>
  <si>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</si>
  <si>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</si>
  <si>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</si>
  <si>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</si>
  <si>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</si>
  <si>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</si>
  <si>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</si>
  <si>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</si>
  <si>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</si>
  <si>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</si>
  <si>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</si>
  <si>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</si>
  <si>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</si>
  <si>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</si>
  <si>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</si>
  <si>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</si>
  <si>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</si>
  <si>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</si>
  <si>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</si>
  <si>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</si>
  <si>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</si>
  <si>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</si>
  <si>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</si>
  <si>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</si>
  <si>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</si>
  <si>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</si>
  <si>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</si>
  <si>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</si>
  <si>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</si>
  <si>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</si>
  <si>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</si>
  <si>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</si>
  <si>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</si>
  <si>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</si>
  <si>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</si>
  <si>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</si>
  <si>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</si>
  <si>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</si>
  <si>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</si>
  <si>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</si>
  <si>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</si>
  <si>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</si>
  <si>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</si>
  <si>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</si>
  <si>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</si>
  <si>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</si>
  <si>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</si>
  <si>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</si>
  <si>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</si>
  <si>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</si>
  <si>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</si>
  <si>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</si>
  <si>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</si>
  <si>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</si>
  <si>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</si>
  <si>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</si>
  <si>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</si>
  <si>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</si>
  <si>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</si>
  <si>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</si>
  <si>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</si>
  <si>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</si>
  <si>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</si>
  <si>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</si>
  <si>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</si>
  <si>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</si>
  <si>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</si>
  <si>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</si>
  <si>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</si>
  <si>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</si>
  <si>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</si>
  <si>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</si>
  <si>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</si>
  <si>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</si>
  <si>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</si>
  <si>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</si>
  <si>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</si>
  <si>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</si>
  <si>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</si>
  <si>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</si>
  <si>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</si>
  <si>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</si>
  <si>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</si>
  <si>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</si>
  <si>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</si>
  <si>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</si>
  <si>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</si>
  <si>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</si>
  <si>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</si>
  <si>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</si>
  <si>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</si>
  <si>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</si>
  <si>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</si>
  <si>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</si>
  <si>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</si>
  <si>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</si>
  <si>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</si>
  <si>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</si>
  <si>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</si>
  <si>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</si>
  <si>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</si>
  <si>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</si>
  <si>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</si>
  <si>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</si>
  <si>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</si>
  <si>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</si>
  <si>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</si>
  <si>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</si>
  <si>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</si>
  <si>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</si>
  <si>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</si>
  <si>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</si>
  <si>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</si>
  <si>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</si>
  <si>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</si>
  <si>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</si>
  <si>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</si>
  <si>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</si>
  <si>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</si>
  <si>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</si>
  <si>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</si>
  <si>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</si>
  <si>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</si>
  <si>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</si>
  <si>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</si>
  <si>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</si>
  <si>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</si>
  <si>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</si>
  <si>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</si>
  <si>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</si>
  <si>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</si>
  <si>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</si>
  <si>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</si>
  <si>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</si>
  <si>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</si>
  <si>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</si>
  <si>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</si>
  <si>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</si>
  <si>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</si>
  <si>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</si>
  <si>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</si>
  <si>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</si>
  <si>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</si>
  <si>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</si>
  <si>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</si>
  <si>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</si>
  <si>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</si>
  <si>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</si>
  <si>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</si>
  <si>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</si>
  <si>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</si>
  <si>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</si>
  <si>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</si>
  <si>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</si>
  <si>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</si>
  <si>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</si>
  <si>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</si>
  <si>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</si>
  <si>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</si>
  <si>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</si>
  <si>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</si>
  <si>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</si>
  <si>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</si>
  <si>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</si>
  <si>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</si>
  <si>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</si>
  <si>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</si>
  <si>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</si>
  <si>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</si>
  <si>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</si>
  <si>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</si>
  <si>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</si>
  <si>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</si>
  <si>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</si>
  <si>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</si>
  <si>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</si>
  <si>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</si>
  <si>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</si>
  <si>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</si>
  <si>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</si>
  <si>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</si>
  <si>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</si>
  <si>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</si>
  <si>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</si>
  <si>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</si>
  <si>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</si>
  <si>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</si>
  <si>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</si>
  <si>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</si>
  <si>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</si>
  <si>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</si>
  <si>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</si>
  <si>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</si>
  <si>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</si>
  <si>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</si>
  <si>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</si>
  <si>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</si>
  <si>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</si>
  <si>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</si>
  <si>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</si>
  <si>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</si>
  <si>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</si>
  <si>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</si>
  <si>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</si>
  <si>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</si>
  <si>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</si>
  <si>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</si>
  <si>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</si>
  <si>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</si>
  <si>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</si>
  <si>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</si>
  <si>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</si>
  <si>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</si>
  <si>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</si>
  <si>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</si>
  <si>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</si>
  <si>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</si>
  <si>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</si>
  <si>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</si>
  <si>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</si>
  <si>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</si>
  <si>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</si>
  <si>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</si>
  <si>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</si>
  <si>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</si>
  <si>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</si>
  <si>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</si>
  <si>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</si>
  <si>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</si>
  <si>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</si>
  <si>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</si>
  <si>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</si>
  <si>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</si>
  <si>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</si>
  <si>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</si>
  <si>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</si>
  <si>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</si>
  <si>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</si>
  <si>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</si>
  <si>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</si>
  <si>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</si>
  <si>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</si>
  <si>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</si>
  <si>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</si>
  <si>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</si>
  <si>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</si>
  <si>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</si>
  <si>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</si>
  <si>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</si>
  <si>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</si>
  <si>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</si>
  <si>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</si>
  <si>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</si>
  <si>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</si>
  <si>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</si>
  <si>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</si>
  <si>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</si>
  <si>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</si>
  <si>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</si>
  <si>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</si>
  <si>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</si>
  <si>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</si>
  <si>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</si>
  <si>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</si>
  <si>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</si>
  <si>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</si>
  <si>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</si>
  <si>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</si>
  <si>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</si>
  <si>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</si>
  <si>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</si>
  <si>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</si>
  <si>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</si>
  <si>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</si>
  <si>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</si>
  <si>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</si>
  <si>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</si>
  <si>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</si>
  <si>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</si>
  <si>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</si>
  <si>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</si>
  <si>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</si>
  <si>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</si>
  <si>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</si>
  <si>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</si>
  <si>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</si>
  <si>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</si>
  <si>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</si>
  <si>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</si>
  <si>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</si>
  <si>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</si>
  <si>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</si>
  <si>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</si>
  <si>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</si>
  <si>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</si>
  <si>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</si>
  <si>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</si>
  <si>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</si>
  <si>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</si>
  <si>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</si>
  <si>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</si>
  <si>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</si>
  <si>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</si>
  <si>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</si>
  <si>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</si>
  <si>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</si>
  <si>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</si>
  <si>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</si>
  <si>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</si>
  <si>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</si>
  <si>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</si>
  <si>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</si>
  <si>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</si>
  <si>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</si>
  <si>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</si>
  <si>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</si>
  <si>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</si>
  <si>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</si>
  <si>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</si>
  <si>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</si>
  <si>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</si>
  <si>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</si>
  <si>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</si>
  <si>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</si>
  <si>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</si>
  <si>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</si>
  <si>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</si>
  <si>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</si>
  <si>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</si>
  <si>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</si>
  <si>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</si>
  <si>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</si>
  <si>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</si>
  <si>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</si>
  <si>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</si>
  <si>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</si>
  <si>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</si>
  <si>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</si>
  <si>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</si>
  <si>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</si>
  <si>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</si>
  <si>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</si>
  <si>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</si>
  <si>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</si>
  <si>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</si>
  <si>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</si>
  <si>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</si>
  <si>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</si>
  <si>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</si>
  <si>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</si>
  <si>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</si>
  <si>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</si>
  <si>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</si>
  <si>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</si>
  <si>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</si>
  <si>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</si>
  <si>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</si>
  <si>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</si>
  <si>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</si>
  <si>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</si>
  <si>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</si>
  <si>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</si>
  <si>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</si>
  <si>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</si>
  <si>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</si>
  <si>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</si>
  <si>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</si>
  <si>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</si>
  <si>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</si>
  <si>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</si>
  <si>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</si>
  <si>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</si>
  <si>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</si>
  <si>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</si>
  <si>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</si>
  <si>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</si>
  <si>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</si>
  <si>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</si>
  <si>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</si>
  <si>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</si>
  <si>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</si>
  <si>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</si>
  <si>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</si>
  <si>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</si>
  <si>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</si>
  <si>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</si>
  <si>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</si>
  <si>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</si>
  <si>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</si>
  <si>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</si>
  <si>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</si>
  <si>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</si>
  <si>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</si>
  <si>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</si>
  <si>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</si>
  <si>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</si>
  <si>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</si>
  <si>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</si>
  <si>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</si>
  <si>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</si>
  <si>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</si>
  <si>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</si>
  <si>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</si>
  <si>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</si>
  <si>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</si>
  <si>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</si>
  <si>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</si>
  <si>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</si>
  <si>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</si>
  <si>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</si>
  <si>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</si>
  <si>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</si>
  <si>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</si>
  <si>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</si>
  <si>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</si>
  <si>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</si>
  <si>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</si>
  <si>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</si>
  <si>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</si>
  <si>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</si>
  <si>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</si>
  <si>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</si>
  <si>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</si>
  <si>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</si>
  <si>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</si>
  <si>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</si>
  <si>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</si>
  <si>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</si>
  <si>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</si>
  <si>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</si>
  <si>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</si>
  <si>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</si>
  <si>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</si>
  <si>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</si>
  <si>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</si>
  <si>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</si>
  <si>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</si>
  <si>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</si>
  <si>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</si>
  <si>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</si>
  <si>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</si>
  <si>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</si>
  <si>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</si>
  <si>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</si>
  <si>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</si>
  <si>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</si>
  <si>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</si>
  <si>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</si>
  <si>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</si>
  <si>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</si>
  <si>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</si>
  <si>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</si>
  <si>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</si>
  <si>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</si>
  <si>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</si>
  <si>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</si>
  <si>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</si>
  <si>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</si>
  <si>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</si>
  <si>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</si>
  <si>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</si>
  <si>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</si>
  <si>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</si>
  <si>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</si>
  <si>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</si>
  <si>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</si>
  <si>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</si>
  <si>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</si>
  <si>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</si>
  <si>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</si>
  <si>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</si>
  <si>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</si>
  <si>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</si>
  <si>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</si>
  <si>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</si>
  <si>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</si>
  <si>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</si>
  <si>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</si>
  <si>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</si>
  <si>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</si>
  <si>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</si>
  <si>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</si>
  <si>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</si>
  <si>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</si>
  <si>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</si>
  <si>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</si>
  <si>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</si>
  <si>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</si>
  <si>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</si>
  <si>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</si>
  <si>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</si>
  <si>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</si>
  <si>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</si>
  <si>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</si>
  <si>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</si>
  <si>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</si>
  <si>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</si>
  <si>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</si>
  <si>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</si>
  <si>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</si>
  <si>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</si>
  <si>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</si>
  <si>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</si>
  <si>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</si>
  <si>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</si>
  <si>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</si>
  <si>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</si>
  <si>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</si>
  <si>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</si>
  <si>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</si>
  <si>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</si>
  <si>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</si>
  <si>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</si>
  <si>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</si>
  <si>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</si>
  <si>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New cubicle to accommodate recent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</si>
</sst>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O23" sqref="O2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SOLID WASTE DISPOSAL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45202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5350</v>
      </c>
      <c r="B17" s="42">
        <v>404010</v>
      </c>
      <c r="C17" s="43">
        <v>451000</v>
      </c>
      <c r="D17" s="103" t="str">
        <f>+VLOOKUP(+C17,ACCT!$A:$B,2,FALSE)</f>
        <v>RETAINED EARNINGS - UNRESERVED</v>
      </c>
      <c r="E17" s="44"/>
      <c r="F17" s="61">
        <v>8486</v>
      </c>
      <c r="G17" s="8"/>
      <c r="H17" s="92">
        <f>A17</f>
        <v>5350</v>
      </c>
      <c r="I17" s="92">
        <f>B17</f>
        <v>404010</v>
      </c>
      <c r="J17" s="94">
        <v>762000</v>
      </c>
      <c r="K17" s="95" t="str">
        <f>+VLOOKUP(+J17,ACCT!$A:$B,2,FALSE)</f>
        <v>EQUIPMENT</v>
      </c>
      <c r="L17" s="44"/>
      <c r="M17" s="61">
        <f>F30</f>
        <v>8486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8486</v>
      </c>
      <c r="G30" s="41"/>
      <c r="H30" s="96"/>
      <c r="I30" s="96"/>
      <c r="J30" s="97"/>
      <c r="K30" s="98" t="s">
        <v>18</v>
      </c>
      <c r="L30" s="33"/>
      <c r="M30" s="62">
        <f>SUM(M17:M29)</f>
        <v>8486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3" workbookViewId="0">
      <selection activeCell="B100" sqref="B10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New cubicle to accommodate recent hire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7456464b-af1a-4679-95cd-3928cc01181e"/>
    <ds:schemaRef ds:uri="http://schemas.microsoft.com/office/2006/documentManagement/types"/>
    <ds:schemaRef ds:uri="http://purl.org/dc/terms/"/>
    <ds:schemaRef ds:uri="0710bbcc-2101-40f2-baab-5d0930ad47e3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Danielle Campbell</cp:lastModifiedBy>
  <cp:revision/>
  <cp:lastPrinted>2023-10-03T18:38:49Z</cp:lastPrinted>
  <dcterms:created xsi:type="dcterms:W3CDTF">1999-03-09T18:14:26Z</dcterms:created>
  <dcterms:modified xsi:type="dcterms:W3CDTF">2023-10-03T18:47:44Z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