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2023-2024 Budgets\"/>
    </mc:Choice>
  </mc:AlternateContent>
  <bookViews>
    <workbookView xWindow="0" yWindow="0" windowWidth="28800" windowHeight="12300" tabRatio="695"/>
  </bookViews>
  <sheets>
    <sheet name="TRANSFER " sheetId="13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'TRANSFER '!$A$1:$M$48</definedName>
  </definedNames>
  <calcPr calcId="162913"/>
</workbook>
</file>

<file path=xl/calcChain.xml><?xml version="1.0" encoding="utf-8"?>
<calcChain xmlns="http://schemas.openxmlformats.org/spreadsheetml/2006/main">
  <c r="F17" i="13" l="1"/>
  <c r="M19" i="13"/>
  <c r="K18" i="13" l="1"/>
  <c r="K19" i="13"/>
  <c r="K20" i="13"/>
  <c r="K21" i="13"/>
  <c r="D5" i="13"/>
  <c r="K17" i="13" l="1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D21" i="13"/>
  <c r="D20" i="13"/>
  <c r="D19" i="13"/>
  <c r="D18" i="13"/>
  <c r="K6" i="13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<sst xmlns="http://schemas.openxmlformats.org/spreadsheetml/2006/main" count="1194" uniqueCount="1137">
  <si>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</si>
  <si>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</si>
  <si>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</si>
  <si>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</si>
  <si>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</si>
  <si>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</si>
  <si>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</si>
  <si>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</si>
  <si>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</si>
  <si>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</si>
  <si>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</si>
  <si>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</si>
  <si>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</si>
  <si>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</si>
  <si>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</si>
  <si>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</si>
  <si>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</si>
  <si>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</si>
  <si>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</si>
  <si>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</si>
  <si>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</si>
  <si>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</si>
  <si>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</si>
  <si>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</si>
  <si>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</si>
  <si>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</si>
  <si>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</si>
  <si>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</si>
  <si>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</si>
  <si>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</si>
  <si>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</si>
  <si>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</si>
  <si>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</si>
  <si>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</si>
  <si>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</si>
  <si>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</si>
  <si>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</si>
  <si>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</si>
  <si>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</si>
  <si>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</si>
  <si>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</si>
  <si>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</si>
  <si>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</si>
  <si>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</si>
  <si>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</si>
  <si>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</si>
  <si>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</si>
  <si>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</si>
  <si>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</si>
  <si>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</si>
  <si>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</si>
  <si>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</si>
  <si>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</si>
  <si>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</si>
  <si>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</si>
  <si>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</si>
  <si>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</si>
  <si>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</si>
  <si>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</si>
  <si>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</si>
  <si>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</si>
  <si>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</si>
  <si>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</si>
  <si>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</si>
  <si>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</si>
  <si>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</si>
  <si>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</si>
  <si>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</si>
  <si>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</si>
  <si>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</si>
  <si>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</si>
  <si>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</si>
  <si>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</si>
  <si>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</si>
  <si>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</si>
  <si>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</si>
  <si>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</si>
  <si>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</si>
  <si>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</si>
  <si>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</si>
  <si>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</si>
  <si>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</si>
  <si>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</si>
  <si>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</si>
  <si>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</si>
  <si>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</si>
  <si>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</si>
  <si>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</si>
  <si>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</si>
  <si>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</si>
  <si>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</si>
  <si>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</si>
  <si>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</si>
  <si>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</si>
  <si>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</si>
  <si>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</si>
  <si>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</si>
  <si>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</si>
  <si>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</si>
  <si>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</si>
  <si>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</si>
  <si>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</si>
  <si>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</si>
  <si>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</si>
  <si>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</si>
  <si>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</si>
  <si>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</si>
  <si>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</si>
  <si>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</si>
  <si>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</si>
  <si>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</si>
  <si>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</si>
  <si>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</si>
  <si>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</si>
  <si>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</si>
  <si>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</si>
  <si>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</si>
  <si>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</si>
  <si>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</si>
  <si>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</si>
  <si>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</si>
  <si>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</si>
  <si>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</si>
  <si>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</si>
  <si>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</si>
  <si>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</si>
  <si>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</si>
  <si>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</si>
  <si>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</si>
  <si>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</si>
  <si>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</si>
  <si>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</si>
  <si>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</si>
  <si>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</si>
  <si>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</si>
  <si>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</si>
  <si>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</si>
  <si>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</si>
  <si>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</si>
  <si>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</si>
  <si>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</si>
  <si>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</si>
  <si>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</si>
  <si>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</si>
  <si>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</si>
  <si>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</si>
  <si>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</si>
  <si>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</si>
  <si>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</si>
  <si>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</si>
  <si>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</si>
  <si>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</si>
  <si>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</si>
  <si>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</si>
  <si>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</si>
  <si>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</si>
  <si>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</si>
  <si>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</si>
  <si>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</si>
  <si>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</si>
  <si>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</si>
  <si>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</si>
  <si>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</si>
  <si>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</si>
  <si>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</si>
  <si>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</si>
  <si>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</si>
  <si>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</si>
  <si>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</si>
  <si>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</si>
  <si>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</si>
  <si>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</si>
  <si>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</si>
  <si>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</si>
  <si>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</si>
  <si>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</si>
  <si>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</si>
  <si>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</si>
  <si>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</si>
  <si>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</si>
  <si>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</si>
  <si>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</si>
  <si>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</si>
  <si>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</si>
  <si>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</si>
  <si>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</si>
  <si>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</si>
  <si>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</si>
  <si>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</si>
  <si>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</si>
  <si>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</si>
  <si>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</si>
  <si>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</si>
  <si>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</si>
  <si>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</si>
  <si>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</si>
  <si>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</si>
  <si>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</si>
  <si>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</si>
  <si>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</si>
  <si>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</si>
  <si>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</si>
  <si>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</si>
  <si>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</si>
  <si>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</si>
  <si>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</si>
  <si>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</si>
  <si>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</si>
  <si>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</si>
  <si>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</si>
  <si>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</si>
  <si>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</si>
  <si>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</si>
  <si>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</si>
  <si>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</si>
  <si>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</si>
  <si>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</si>
  <si>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</si>
  <si>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</si>
  <si>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</si>
  <si>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</si>
  <si>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</si>
  <si>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</si>
  <si>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</si>
  <si>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</si>
  <si>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</si>
  <si>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</si>
  <si>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</si>
  <si>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</si>
  <si>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</si>
  <si>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</si>
  <si>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</si>
  <si>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</si>
  <si>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</si>
  <si>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</si>
  <si>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</si>
  <si>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</si>
  <si>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</si>
  <si>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</si>
  <si>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</si>
  <si>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</si>
  <si>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</si>
  <si>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</si>
  <si>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</si>
  <si>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</si>
  <si>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</si>
  <si>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</si>
  <si>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</si>
  <si>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</si>
  <si>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</si>
  <si>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</si>
  <si>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</si>
  <si>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</si>
  <si>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</si>
  <si>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</si>
  <si>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</si>
  <si>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</si>
  <si>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</si>
  <si>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</si>
  <si>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</si>
  <si>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</si>
  <si>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</si>
  <si>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</si>
  <si>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</si>
  <si>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</si>
  <si>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</si>
  <si>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</si>
  <si>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</si>
  <si>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</si>
  <si>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</si>
  <si>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</si>
  <si>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</si>
  <si>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</si>
  <si>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</si>
  <si>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</si>
  <si>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</si>
  <si>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</si>
  <si>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</si>
  <si>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</si>
  <si>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</si>
  <si>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</si>
  <si>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</si>
  <si>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</si>
  <si>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</si>
  <si>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</si>
  <si>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</si>
  <si>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</si>
  <si>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</si>
  <si>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</si>
  <si>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</si>
  <si>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</si>
  <si>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</si>
  <si>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</si>
  <si>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</si>
  <si>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</si>
  <si>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</si>
  <si>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</si>
  <si>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</si>
  <si>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</si>
  <si>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</si>
  <si>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</si>
  <si>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</si>
  <si>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</si>
  <si>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</si>
  <si>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</si>
  <si>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</si>
  <si>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</si>
  <si>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</si>
  <si>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</si>
  <si>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</si>
  <si>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</si>
  <si>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</si>
  <si>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</si>
  <si>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</si>
  <si>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</si>
  <si>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</si>
  <si>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</si>
  <si>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</si>
  <si>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</si>
  <si>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</si>
  <si>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</si>
  <si>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</si>
  <si>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</si>
  <si>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</si>
  <si>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</si>
  <si>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</si>
  <si>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</si>
  <si>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</si>
  <si>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</si>
  <si>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</si>
  <si>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</si>
  <si>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</si>
  <si>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</si>
  <si>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</si>
  <si>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</si>
  <si>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</si>
  <si>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</si>
  <si>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</si>
  <si>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</si>
  <si>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</si>
  <si>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</si>
  <si>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</si>
  <si>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</si>
  <si>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</si>
  <si>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</si>
  <si>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</si>
  <si>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</si>
  <si>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</si>
  <si>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</si>
  <si>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</si>
  <si>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</si>
  <si>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</si>
  <si>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</si>
  <si>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</si>
  <si>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</si>
  <si>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</si>
  <si>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</si>
  <si>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</si>
  <si>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</si>
  <si>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</si>
  <si>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</si>
  <si>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</si>
  <si>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</si>
  <si>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</si>
  <si>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</si>
  <si>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</si>
  <si>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</si>
  <si>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</si>
  <si>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</si>
  <si>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</si>
  <si>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</si>
  <si>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</si>
  <si>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</si>
  <si>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</si>
  <si>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</si>
  <si>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</si>
  <si>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</si>
  <si>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</si>
  <si>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</si>
  <si>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</si>
  <si>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</si>
  <si>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</si>
  <si>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</si>
  <si>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</si>
  <si>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</si>
  <si>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</si>
  <si>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</si>
  <si>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</si>
  <si>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</si>
  <si>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</si>
  <si>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</si>
  <si>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</si>
  <si>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</si>
  <si>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</si>
  <si>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</si>
  <si>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</si>
  <si>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</si>
  <si>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</si>
  <si>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</si>
  <si>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</si>
  <si>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</si>
  <si>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</si>
  <si>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</si>
  <si>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</si>
  <si>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</si>
  <si>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</si>
  <si>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</si>
  <si>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</si>
  <si>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</si>
  <si>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</si>
  <si>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</si>
  <si>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</si>
  <si>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</si>
  <si>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</si>
  <si>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</si>
  <si>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</si>
  <si>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</si>
  <si>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</si>
  <si>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</si>
  <si>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</si>
  <si>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</si>
  <si>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</si>
  <si>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</si>
  <si>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</si>
  <si>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</si>
  <si>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</si>
  <si>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</si>
  <si>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</si>
  <si>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</si>
  <si>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</si>
  <si>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</si>
  <si>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</si>
  <si>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</si>
  <si>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</si>
  <si>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</si>
  <si>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</si>
  <si>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</si>
  <si>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</si>
  <si>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</si>
  <si>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</si>
  <si>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</si>
  <si>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</si>
  <si>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</si>
  <si>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</si>
  <si>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</si>
  <si>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</si>
  <si>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</si>
  <si>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</si>
  <si>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</si>
  <si>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</si>
  <si>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</si>
  <si>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</si>
  <si>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</si>
  <si>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</si>
  <si>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</si>
  <si>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</si>
  <si>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</si>
  <si>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</si>
  <si>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</si>
  <si>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</si>
  <si>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</si>
  <si>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</si>
  <si>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</si>
  <si>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</si>
  <si>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</si>
  <si>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</si>
  <si>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</si>
  <si>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</si>
  <si>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</si>
  <si>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</si>
  <si>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</si>
  <si>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</si>
  <si>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</si>
  <si>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</si>
  <si>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</si>
  <si>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</si>
  <si>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</si>
  <si>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</si>
  <si>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</si>
  <si>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</si>
  <si>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</si>
  <si>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</si>
  <si>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</si>
  <si>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</si>
  <si>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</si>
  <si>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</si>
  <si>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</si>
  <si>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</si>
  <si>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</si>
  <si>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</si>
  <si>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</si>
  <si>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</si>
  <si>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</si>
  <si>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</si>
  <si>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</si>
  <si>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</si>
  <si>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</si>
  <si>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</si>
  <si>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</si>
  <si>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</si>
  <si>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</si>
  <si>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</si>
  <si>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</si>
  <si>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</si>
  <si>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</si>
  <si>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</si>
  <si>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</si>
  <si>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</si>
  <si>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</si>
  <si>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</si>
  <si>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</si>
  <si>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</si>
  <si>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</si>
  <si>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</si>
  <si>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</si>
  <si>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</si>
  <si>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</si>
  <si>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</si>
  <si>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</si>
  <si>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</si>
  <si>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</si>
  <si>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</si>
  <si>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</si>
  <si>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</si>
  <si>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</si>
  <si>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</si>
  <si>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</si>
  <si>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</si>
  <si>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</si>
  <si>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</si>
  <si>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</si>
  <si>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</si>
  <si>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</si>
  <si>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</si>
  <si>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</si>
  <si>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</si>
  <si>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</si>
  <si>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</si>
  <si>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</si>
  <si>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</si>
  <si>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</si>
  <si>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</si>
  <si>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</si>
  <si>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</si>
  <si>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</si>
  <si>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</si>
  <si>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</si>
  <si>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</si>
  <si>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</si>
  <si>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</si>
  <si>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</si>
  <si>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</si>
  <si>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</si>
  <si>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</si>
  <si>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</si>
  <si>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</si>
  <si>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</si>
  <si>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</si>
  <si>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</si>
  <si>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</si>
  <si>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</si>
  <si>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</si>
  <si>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</si>
  <si>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</si>
  <si>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</si>
  <si>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</si>
  <si>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</si>
  <si>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</si>
  <si>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</si>
  <si>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</si>
  <si>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</si>
  <si>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</si>
  <si>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</si>
  <si>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</si>
  <si>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</si>
  <si>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</si>
  <si>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</si>
  <si>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</si>
  <si>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</si>
  <si>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</si>
  <si>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</si>
  <si>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</si>
  <si>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</si>
  <si>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</si>
  <si>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</si>
  <si>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</si>
  <si>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</si>
  <si>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</si>
  <si>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</si>
  <si>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</si>
  <si>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</si>
  <si>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</si>
  <si>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</si>
  <si>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</si>
  <si>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</si>
  <si>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</si>
  <si>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</si>
  <si>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</si>
  <si>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</si>
  <si>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</si>
  <si>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</si>
  <si>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</si>
  <si>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</si>
  <si>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</si>
  <si>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</si>
  <si>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</si>
  <si>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</si>
  <si>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</si>
  <si>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</si>
  <si>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</si>
  <si>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</si>
  <si>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</si>
  <si>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</si>
  <si>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</si>
  <si>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</si>
  <si>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</si>
  <si>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</si>
  <si>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</si>
  <si>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</si>
  <si>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</si>
  <si>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</si>
  <si>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</si>
  <si>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</si>
  <si>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</si>
  <si>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</si>
  <si>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</si>
  <si>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</si>
  <si>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</si>
  <si>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</si>
  <si>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</si>
  <si>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</si>
  <si>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</si>
  <si>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</si>
  <si>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</si>
  <si>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</si>
  <si>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</si>
  <si>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</si>
  <si>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</si>
  <si>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</si>
  <si>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</si>
  <si>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</si>
  <si>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</si>
  <si>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</si>
  <si>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</si>
  <si>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</si>
  <si>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</si>
  <si>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</si>
  <si>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</si>
  <si>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</si>
  <si>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</si>
  <si>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</si>
  <si>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</si>
  <si>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</si>
  <si>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</si>
  <si>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</si>
  <si>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</si>
  <si>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</si>
  <si>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</si>
  <si>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</si>
  <si>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</si>
  <si>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</si>
  <si>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</si>
  <si>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</si>
  <si>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</si>
  <si>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</si>
  <si>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</si>
  <si>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</si>
  <si>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</si>
  <si>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</si>
  <si>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</si>
  <si>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</si>
  <si>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</si>
  <si>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</si>
  <si>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</si>
  <si>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</si>
  <si>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</si>
  <si>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</si>
  <si>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</si>
  <si>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</si>
  <si>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</si>
  <si>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</si>
  <si>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</si>
  <si>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</si>
  <si>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</si>
  <si>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</si>
  <si>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</si>
  <si>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</si>
  <si>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</si>
  <si>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</si>
  <si>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</si>
  <si>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</si>
  <si>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</si>
  <si>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</si>
  <si>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</si>
  <si>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</si>
  <si>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</si>
  <si>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</si>
  <si>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</si>
  <si>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</si>
  <si>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</si>
  <si>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</si>
  <si>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</si>
  <si>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</si>
  <si>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</si>
  <si>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</si>
  <si>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</si>
  <si>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</si>
  <si>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</si>
  <si>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</si>
  <si>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</si>
  <si>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</si>
  <si>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</si>
  <si>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</si>
  <si>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</si>
  <si>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</si>
  <si>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</si>
  <si>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</si>
  <si>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</si>
  <si>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</si>
  <si>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</si>
  <si>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</si>
  <si>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</si>
  <si>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</si>
  <si>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</si>
  <si>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</si>
  <si>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</si>
  <si>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</si>
  <si>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</si>
  <si>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</si>
  <si>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</si>
  <si>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</si>
  <si>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</si>
  <si>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</si>
  <si>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</si>
  <si>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</si>
  <si>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</si>
  <si>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</si>
  <si>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</si>
  <si>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</si>
  <si>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</si>
  <si>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</si>
  <si>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</si>
  <si>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</si>
  <si>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</si>
  <si>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</si>
  <si>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</si>
  <si>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</si>
  <si>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</si>
  <si>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</si>
  <si>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</si>
  <si>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</si>
  <si>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</si>
  <si>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</si>
  <si>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</si>
  <si>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</si>
  <si>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</si>
  <si>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</si>
  <si>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</si>
  <si>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</si>
  <si>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</si>
  <si>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</si>
  <si>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</si>
  <si>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</si>
  <si>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</si>
  <si>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</si>
  <si>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</si>
  <si>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</si>
  <si>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</si>
  <si>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</si>
  <si>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</si>
  <si>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</si>
  <si>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</si>
  <si>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</si>
  <si>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</si>
  <si>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</si>
  <si>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</si>
  <si>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</si>
  <si>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</si>
  <si>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</si>
  <si>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</si>
  <si>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</si>
  <si>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</si>
  <si>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</si>
  <si>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</si>
  <si>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</si>
  <si>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</si>
  <si>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</si>
  <si>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</si>
  <si>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</si>
  <si>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</si>
  <si>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</si>
  <si>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</si>
  <si>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</si>
  <si>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</si>
  <si>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</si>
  <si>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</si>
  <si>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</si>
  <si>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</si>
  <si>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</si>
  <si>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</si>
  <si>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</si>
  <si>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</si>
  <si>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</si>
  <si>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</si>
  <si>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</si>
  <si>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</si>
  <si>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</si>
  <si>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</si>
  <si>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</si>
  <si>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</si>
  <si>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</si>
  <si>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</si>
  <si>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</si>
  <si>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</si>
  <si>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</si>
  <si>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</si>
  <si>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</si>
  <si>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</si>
  <si>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</si>
  <si>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</si>
  <si>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</si>
  <si>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</si>
  <si>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</si>
  <si>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</si>
  <si>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</si>
  <si>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</si>
  <si>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</si>
  <si>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</si>
  <si>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</si>
  <si>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</si>
  <si>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</si>
  <si>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</si>
  <si>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</si>
  <si>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</si>
  <si>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</si>
  <si>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</si>
  <si>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</si>
  <si>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</si>
  <si>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</si>
  <si>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</si>
  <si>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</si>
  <si>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</si>
  <si>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</si>
  <si>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</si>
  <si>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</si>
  <si>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</si>
  <si>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</si>
  <si>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</si>
  <si>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</si>
  <si>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</si>
  <si>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</si>
  <si>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</si>
  <si>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</si>
  <si>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</si>
  <si>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</si>
  <si>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</si>
  <si>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</si>
  <si>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</si>
  <si>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</si>
  <si>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</si>
  <si>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</si>
  <si>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</si>
  <si>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</si>
  <si>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</si>
  <si>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</si>
  <si>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</si>
  <si>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</si>
  <si>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</si>
  <si>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</si>
  <si>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</si>
  <si>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</si>
  <si>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</si>
  <si>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</si>
  <si>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</si>
  <si>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</si>
  <si>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</si>
  <si>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</si>
  <si>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</si>
  <si>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</si>
  <si>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</si>
  <si>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</si>
  <si>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</si>
  <si>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</si>
  <si>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</si>
  <si>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</si>
  <si>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</si>
  <si>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</si>
  <si>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</si>
  <si>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</si>
  <si>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</si>
  <si>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</si>
  <si>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</si>
  <si>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</si>
  <si>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</si>
  <si>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</si>
  <si>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</si>
  <si>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</si>
  <si>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</si>
  <si>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</si>
  <si>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</si>
  <si>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</si>
  <si>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</si>
  <si>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</si>
  <si>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</si>
  <si>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</si>
  <si>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</si>
  <si>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</si>
  <si>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</si>
  <si>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</si>
  <si>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</si>
  <si>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</si>
  <si>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</si>
  <si>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</si>
  <si>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</si>
  <si>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</si>
  <si>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</si>
  <si>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</si>
  <si>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</si>
  <si>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</si>
  <si>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</si>
  <si>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</si>
  <si>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</si>
  <si>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</si>
  <si>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</si>
  <si>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</si>
  <si>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</si>
  <si>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</si>
  <si>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</si>
  <si>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</si>
  <si>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</si>
  <si>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</si>
  <si>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</si>
  <si>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</si>
  <si>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</si>
  <si>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</si>
  <si>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</si>
  <si>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</si>
  <si>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</si>
  <si>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</si>
  <si>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</si>
  <si>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</si>
  <si>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</si>
  <si>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</si>
  <si>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</si>
  <si>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</si>
  <si>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</si>
  <si>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</si>
  <si>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</si>
  <si>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</si>
  <si>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</si>
  <si>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</si>
  <si>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</si>
  <si>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</si>
  <si>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</si>
  <si>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</si>
  <si>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</si>
  <si>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</si>
  <si>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</si>
  <si>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</si>
  <si>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</si>
  <si>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</si>
  <si>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</si>
  <si>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</si>
  <si>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</si>
  <si>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</si>
  <si>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</si>
  <si>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</si>
  <si>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</si>
  <si>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</si>
  <si>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</si>
  <si>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</si>
  <si>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</si>
  <si>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</si>
  <si>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</si>
  <si>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</si>
  <si>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</si>
  <si>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</si>
  <si>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</si>
  <si>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</si>
  <si>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</si>
  <si>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</si>
  <si>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</si>
  <si>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</si>
  <si>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</si>
  <si>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</si>
  <si>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</si>
  <si>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</si>
  <si>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</si>
  <si>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</si>
  <si>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</si>
  <si>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</si>
  <si>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</si>
  <si>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</si>
  <si>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</si>
  <si>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</si>
  <si>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</si>
  <si>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</si>
  <si>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</si>
  <si>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</si>
  <si>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</si>
  <si>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</si>
  <si>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</si>
  <si>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</si>
  <si>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</si>
  <si>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</si>
  <si>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</si>
  <si>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</si>
  <si>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</si>
  <si>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</si>
  <si>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</si>
  <si>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</si>
  <si>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</si>
  <si>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</si>
  <si>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</si>
  <si>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</si>
  <si>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</si>
  <si>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</si>
  <si>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</si>
  <si>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</si>
  <si>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</si>
  <si>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</si>
  <si>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</si>
  <si>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</si>
  <si>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</si>
  <si>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</si>
  <si>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</si>
  <si>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</si>
  <si>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</si>
  <si>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</si>
  <si>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</si>
  <si>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</si>
  <si>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</si>
  <si>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</si>
  <si>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</si>
  <si>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</si>
  <si>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</si>
  <si>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</si>
  <si>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</si>
  <si>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</si>
  <si>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</si>
  <si>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</si>
  <si>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</si>
  <si>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</si>
  <si>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</si>
  <si>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</si>
  <si>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</si>
  <si>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</si>
  <si>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</si>
  <si>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</si>
  <si>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</si>
  <si>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</si>
  <si>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</si>
  <si>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</si>
  <si>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</si>
  <si>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</si>
  <si>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</si>
  <si>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</si>
  <si>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</si>
  <si>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</si>
  <si>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</si>
  <si>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</si>
  <si>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</si>
  <si>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</si>
  <si>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</si>
  <si>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</si>
  <si>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</si>
  <si>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</si>
  <si>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</si>
  <si>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</si>
  <si>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</si>
  <si>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</si>
  <si>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</si>
  <si>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</si>
  <si>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</si>
  <si>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</si>
  <si>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</si>
  <si>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</si>
  <si>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</si>
  <si>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</si>
  <si>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</si>
  <si>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</si>
  <si>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</si>
  <si>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</si>
  <si>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</si>
  <si>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</si>
  <si>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</si>
  <si>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</si>
  <si>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</si>
  <si>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</si>
  <si>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</si>
  <si>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</si>
  <si>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</si>
  <si>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</si>
  <si>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</si>
  <si>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</si>
  <si>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</si>
  <si>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</si>
  <si>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</si>
  <si>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</si>
  <si>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</si>
  <si>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</si>
  <si>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</si>
  <si>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</si>
  <si>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</si>
  <si>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</si>
  <si>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</si>
  <si>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</si>
  <si>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</si>
  <si>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</si>
  <si>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</si>
  <si>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</si>
  <si>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</si>
  <si>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</si>
  <si>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</si>
  <si>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</si>
  <si>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</si>
  <si>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</si>
  <si>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</si>
  <si>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</si>
  <si>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</si>
  <si>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</si>
  <si>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</si>
  <si>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</si>
  <si>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</si>
  <si>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</si>
  <si>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</si>
  <si>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</si>
  <si>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</si>
  <si>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</si>
  <si>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</si>
  <si>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</si>
  <si>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</si>
  <si>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</si>
  <si>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</si>
  <si>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</si>
  <si>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Retained Earnings - Unreserved</t>
  </si>
  <si>
    <t>To increase funds, due to unanticipated maintenance and fuel increases and to increase 762000 for the purchase of needed equipment.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</si>
</sst>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915</v>
      </c>
      <c r="G1" s="117"/>
      <c r="H1" s="117"/>
      <c r="I1" s="117"/>
      <c r="J1" s="117"/>
      <c r="L1" s="85" t="s">
        <v>917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SISKIYOU TRANSIT AND GENERAL EXPRES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45033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5660</v>
      </c>
      <c r="B17" s="44">
        <v>303010</v>
      </c>
      <c r="C17" s="45">
        <v>451000</v>
      </c>
      <c r="D17" s="100" t="s">
        <v>1135</v>
      </c>
      <c r="E17" s="46"/>
      <c r="F17" s="63">
        <f>M30</f>
        <v>99860</v>
      </c>
      <c r="G17" s="8"/>
      <c r="H17" s="97">
        <v>5660</v>
      </c>
      <c r="I17" s="97">
        <v>303010</v>
      </c>
      <c r="J17" s="99">
        <v>717000</v>
      </c>
      <c r="K17" s="100" t="str">
        <f>+VLOOKUP(+J17,ACCT!$A:$B,2,FALSE)</f>
        <v>MAINTENANCE OF EQUIPMENT</v>
      </c>
      <c r="L17" s="46"/>
      <c r="M17" s="63">
        <v>48102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97">
        <v>5660</v>
      </c>
      <c r="I18" s="97">
        <v>303010</v>
      </c>
      <c r="J18" s="99">
        <v>729100</v>
      </c>
      <c r="K18" s="100" t="str">
        <f>+VLOOKUP(+J18,ACCT!$A:$B,2,FALSE)</f>
        <v>GAS &amp; DIESEL</v>
      </c>
      <c r="L18" s="47"/>
      <c r="M18" s="63">
        <v>27455</v>
      </c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>
        <v>5660</v>
      </c>
      <c r="I19" s="97">
        <v>303010</v>
      </c>
      <c r="J19" s="99">
        <v>762000</v>
      </c>
      <c r="K19" s="100" t="str">
        <f>+VLOOKUP(+J19,ACCT!$A:$B,2,FALSE)</f>
        <v>EQUIPMENT</v>
      </c>
      <c r="L19" s="47"/>
      <c r="M19" s="64">
        <f>2753+21550</f>
        <v>24303</v>
      </c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99860</v>
      </c>
      <c r="G30" s="43"/>
      <c r="H30" s="101"/>
      <c r="I30" s="101"/>
      <c r="J30" s="102"/>
      <c r="K30" s="103" t="s">
        <v>9</v>
      </c>
      <c r="L30" s="34"/>
      <c r="M30" s="65">
        <f>SUM(M17:M29)</f>
        <v>99860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3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2:K29">
    <cfRule type="cellIs" dxfId="4" priority="5" stopIfTrue="1" operator="equal">
      <formula>"""#N/A"""</formula>
    </cfRule>
  </conditionalFormatting>
  <conditionalFormatting sqref="K31:K32">
    <cfRule type="cellIs" dxfId="3" priority="4" stopIfTrue="1" operator="equal">
      <formula>"""#N/A"""</formula>
    </cfRule>
  </conditionalFormatting>
  <conditionalFormatting sqref="K17:K21">
    <cfRule type="cellIs" dxfId="2" priority="3" stopIfTrue="1" operator="equal">
      <formula>"""#N/A"""</formula>
    </cfRule>
  </conditionalFormatting>
  <conditionalFormatting sqref="D17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topLeftCell="A28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6" t="s">
        <v>914</v>
      </c>
      <c r="B1" s="126"/>
      <c r="C1" s="126"/>
      <c r="D1" s="126"/>
      <c r="E1" s="126"/>
      <c r="F1" s="126"/>
      <c r="G1" s="126"/>
      <c r="H1" s="126"/>
      <c r="I1" s="126"/>
      <c r="J1" s="126"/>
    </row>
    <row r="3" spans="1:13" x14ac:dyDescent="0.2">
      <c r="A3" s="127" t="e">
        <f>+#REF!</f>
        <v>#REF!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3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3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3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1:13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</row>
    <row r="18" spans="1:13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1:13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</row>
    <row r="20" spans="1:13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13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3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</row>
    <row r="23" spans="1:13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3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3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1:13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x14ac:dyDescent="0.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r="33" spans="1:13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3" x14ac:dyDescent="0.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</row>
    <row r="35" spans="1:13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</row>
    <row r="36" spans="1:13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</row>
    <row r="37" spans="1:13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</row>
    <row r="38" spans="1:13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  <row r="39" spans="1:13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 x14ac:dyDescent="0.2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1:13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1:13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3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</row>
    <row r="45" spans="1:13" x14ac:dyDescent="0.2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13" x14ac:dyDescent="0.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3" x14ac:dyDescent="0.2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13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3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1:13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 </vt:lpstr>
      <vt:lpstr>ACCT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Joy Hall</cp:lastModifiedBy>
  <cp:lastPrinted>2023-04-17T21:42:07Z</cp:lastPrinted>
  <dcterms:created xsi:type="dcterms:W3CDTF">1999-03-09T18:14:26Z</dcterms:created>
  <dcterms:modified xsi:type="dcterms:W3CDTF">2023-04-17T22:16:19Z</dcterms:modified>
</cp:coreProperties>
</file>