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<sst xmlns="http://schemas.openxmlformats.org/spreadsheetml/2006/main" count="4242" uniqueCount="971">
  <si>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</si>
  <si>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</si>
  <si>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</si>
  <si>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</si>
  <si>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</si>
  <si>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</si>
  <si>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</si>
  <si>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</si>
  <si>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</si>
  <si>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</si>
  <si>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</si>
  <si>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</si>
  <si>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</si>
  <si>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</si>
  <si>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</si>
  <si>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</si>
  <si>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</si>
  <si>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</si>
  <si>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</si>
  <si>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</si>
  <si>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</si>
  <si>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</si>
  <si>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</si>
  <si>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</si>
  <si>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</si>
  <si>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</si>
  <si>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</si>
  <si>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</si>
  <si>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</si>
  <si>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</si>
  <si>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</si>
  <si>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</si>
  <si>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</si>
  <si>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</si>
  <si>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</si>
  <si>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</si>
  <si>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</si>
  <si>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</si>
  <si>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</si>
  <si>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</si>
  <si>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</si>
  <si>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</si>
  <si>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</si>
  <si>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</si>
  <si>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</si>
  <si>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</si>
  <si>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</si>
  <si>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</si>
  <si>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</si>
  <si>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</si>
  <si>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</si>
  <si>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</si>
  <si>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</si>
  <si>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</si>
  <si>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</si>
  <si>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</si>
  <si>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</si>
  <si>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</si>
  <si>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</si>
  <si>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</si>
  <si>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</si>
  <si>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</si>
  <si>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</si>
  <si>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</si>
  <si>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</si>
  <si>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</si>
  <si>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</si>
  <si>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</si>
  <si>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</si>
  <si>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</si>
  <si>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</si>
  <si>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</si>
  <si>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</si>
  <si>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</si>
  <si>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</si>
  <si>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</si>
  <si>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</si>
  <si>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</si>
  <si>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</si>
  <si>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</si>
  <si>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</si>
  <si>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</si>
  <si>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</si>
  <si>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</si>
  <si>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</si>
  <si>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</si>
  <si>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</si>
  <si>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</si>
  <si>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</si>
  <si>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</si>
  <si>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</si>
  <si>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</si>
  <si>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</si>
  <si>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</si>
  <si>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</si>
  <si>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</si>
  <si>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</si>
  <si>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</si>
  <si>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</si>
  <si>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</si>
  <si>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</si>
  <si>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</si>
  <si>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</si>
  <si>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</si>
  <si>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</si>
  <si>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</si>
  <si>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</si>
  <si>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</si>
  <si>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</si>
  <si>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</si>
  <si>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</si>
  <si>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</si>
  <si>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</si>
  <si>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</si>
  <si>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</si>
  <si>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</si>
  <si>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</si>
  <si>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</si>
  <si>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</si>
  <si>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</si>
  <si>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</si>
  <si>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</si>
  <si>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</si>
  <si>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</si>
  <si>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</si>
  <si>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</si>
  <si>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</si>
  <si>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</si>
  <si>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</si>
  <si>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</si>
  <si>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</si>
  <si>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</si>
  <si>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</si>
  <si>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</si>
  <si>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</si>
  <si>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</si>
  <si>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</si>
  <si>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</si>
  <si>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</si>
  <si>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</si>
  <si>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</si>
  <si>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</si>
  <si>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</si>
  <si>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</si>
  <si>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</si>
  <si>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</si>
  <si>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</si>
  <si>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</si>
  <si>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</si>
  <si>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</si>
  <si>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</si>
  <si>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</si>
  <si>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</si>
  <si>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</si>
  <si>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</si>
  <si>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</si>
  <si>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</si>
  <si>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</si>
  <si>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</si>
  <si>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</si>
  <si>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</si>
  <si>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</si>
  <si>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</si>
  <si>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</si>
  <si>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</si>
  <si>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</si>
  <si>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</si>
  <si>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</si>
  <si>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</si>
  <si>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</si>
  <si>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</si>
  <si>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</si>
  <si>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</si>
  <si>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</si>
  <si>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</si>
  <si>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</si>
  <si>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</si>
  <si>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</si>
  <si>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</si>
  <si>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</si>
  <si>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</si>
  <si>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</si>
  <si>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</si>
  <si>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</si>
  <si>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</si>
  <si>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</si>
  <si>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</si>
  <si>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</si>
  <si>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</si>
  <si>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</si>
  <si>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</si>
  <si>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</si>
  <si>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</si>
  <si>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</si>
  <si>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</si>
  <si>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</si>
  <si>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</si>
  <si>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</si>
  <si>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</si>
  <si>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</si>
  <si>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</si>
  <si>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</si>
  <si>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</si>
  <si>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</si>
  <si>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</si>
  <si>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</si>
  <si>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</si>
  <si>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</si>
  <si>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</si>
  <si>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</si>
  <si>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</si>
  <si>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</si>
  <si>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</si>
  <si>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</si>
  <si>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</si>
  <si>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</si>
  <si>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</si>
  <si>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</si>
  <si>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</si>
  <si>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</si>
  <si>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</si>
  <si>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</si>
  <si>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</si>
  <si>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</si>
  <si>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</si>
  <si>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</si>
  <si>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</si>
  <si>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</si>
  <si>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</si>
  <si>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</si>
  <si>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</si>
  <si>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</si>
  <si>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</si>
  <si>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</si>
  <si>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</si>
  <si>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</si>
  <si>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</si>
  <si>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</si>
  <si>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</si>
  <si>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</si>
  <si>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</si>
  <si>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</si>
  <si>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</si>
  <si>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</si>
  <si>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</si>
  <si>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</si>
  <si>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</si>
  <si>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</si>
  <si>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</si>
  <si>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</si>
  <si>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</si>
  <si>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</si>
  <si>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</si>
  <si>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</si>
  <si>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</si>
  <si>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</si>
  <si>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</si>
  <si>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</si>
  <si>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</si>
  <si>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</si>
  <si>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</si>
  <si>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</si>
  <si>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</si>
  <si>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</si>
  <si>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</si>
  <si>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</si>
  <si>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</si>
  <si>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</si>
  <si>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</si>
  <si>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</si>
  <si>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</si>
  <si>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</si>
  <si>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</si>
  <si>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</si>
  <si>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</si>
  <si>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</si>
  <si>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</si>
  <si>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</si>
  <si>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</si>
  <si>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</si>
  <si>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</si>
  <si>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</si>
  <si>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</si>
  <si>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</si>
  <si>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</si>
  <si>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</si>
  <si>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</si>
  <si>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</si>
  <si>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</si>
  <si>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</si>
  <si>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</si>
  <si>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</si>
  <si>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</si>
  <si>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</si>
  <si>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</si>
  <si>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</si>
  <si>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</si>
  <si>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</si>
  <si>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</si>
  <si>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</si>
  <si>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</si>
  <si>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</si>
  <si>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</si>
  <si>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</si>
  <si>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</si>
  <si>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</si>
  <si>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</si>
  <si>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</si>
  <si>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</si>
  <si>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</si>
  <si>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</si>
  <si>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</si>
  <si>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</si>
  <si>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</si>
  <si>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</si>
  <si>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</si>
  <si>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</si>
  <si>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</si>
  <si>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</si>
  <si>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</si>
  <si>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</si>
  <si>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</si>
  <si>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</si>
  <si>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</si>
  <si>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</si>
  <si>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</si>
  <si>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</si>
  <si>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</si>
  <si>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</si>
  <si>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</si>
  <si>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</si>
  <si>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</si>
  <si>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</si>
  <si>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</si>
  <si>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</si>
  <si>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</si>
  <si>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</si>
  <si>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</si>
  <si>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</si>
  <si>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</si>
  <si>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</si>
  <si>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</si>
  <si>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</si>
  <si>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</si>
  <si>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</si>
  <si>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</si>
  <si>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</si>
  <si>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</si>
  <si>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</si>
  <si>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</si>
  <si>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</si>
  <si>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</si>
  <si>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</si>
  <si>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</si>
  <si>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</si>
  <si>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</si>
  <si>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</si>
  <si>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</si>
  <si>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</si>
  <si>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</si>
  <si>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</si>
  <si>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</si>
  <si>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</si>
  <si>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</si>
  <si>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</si>
  <si>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</si>
  <si>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</si>
  <si>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</si>
  <si>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</si>
  <si>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</si>
  <si>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</si>
  <si>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</si>
  <si>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</si>
  <si>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</si>
  <si>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</si>
  <si>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</si>
  <si>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</si>
  <si>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</si>
  <si>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</si>
  <si>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</si>
  <si>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</si>
  <si>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</si>
  <si>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</si>
  <si>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</si>
  <si>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</si>
  <si>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</si>
  <si>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</si>
  <si>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</si>
  <si>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</si>
  <si>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</si>
  <si>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</si>
  <si>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</si>
  <si>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</si>
  <si>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</si>
  <si>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</si>
  <si>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</si>
  <si>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</si>
  <si>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</si>
  <si>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</si>
  <si>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</si>
  <si>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</si>
  <si>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</si>
  <si>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</si>
  <si>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</si>
  <si>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</si>
  <si>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</si>
  <si>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</si>
  <si>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</si>
  <si>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</si>
  <si>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</si>
  <si>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</si>
  <si>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</si>
  <si>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</si>
  <si>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</si>
  <si>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</si>
  <si>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</si>
  <si>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</si>
  <si>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</si>
  <si>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</si>
  <si>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</si>
  <si>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</si>
  <si>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</si>
  <si>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</si>
  <si>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</si>
  <si>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</si>
  <si>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</si>
  <si>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</si>
  <si>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</si>
  <si>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</si>
  <si>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</si>
  <si>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</si>
  <si>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</si>
  <si>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</si>
  <si>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</si>
  <si>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</si>
  <si>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</si>
  <si>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</si>
  <si>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</si>
  <si>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</si>
  <si>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</si>
  <si>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</si>
  <si>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</si>
  <si>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</si>
  <si>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</si>
  <si>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</si>
  <si>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</si>
  <si>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</si>
  <si>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</si>
  <si>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</si>
  <si>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</si>
  <si>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</si>
  <si>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</si>
  <si>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</si>
  <si>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</si>
  <si>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</si>
  <si>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</si>
  <si>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</si>
  <si>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</si>
  <si>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</si>
  <si>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</si>
  <si>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</si>
  <si>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</si>
  <si>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</si>
  <si>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</si>
  <si>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</si>
  <si>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</si>
  <si>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</si>
  <si>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</si>
  <si>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</si>
  <si>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</si>
  <si>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</si>
  <si>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</si>
  <si>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</si>
  <si>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</si>
  <si>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</si>
  <si>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</si>
  <si>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</si>
  <si>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</si>
  <si>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</si>
  <si>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</si>
  <si>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</si>
  <si>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</si>
  <si>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</si>
  <si>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</si>
  <si>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</si>
  <si>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</si>
  <si>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</si>
  <si>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</si>
  <si>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</si>
  <si>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</si>
  <si>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</si>
  <si>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</si>
  <si>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</si>
  <si>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</si>
  <si>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</si>
  <si>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</si>
  <si>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</si>
  <si>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</si>
  <si>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</si>
  <si>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</si>
  <si>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</si>
  <si>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</si>
  <si>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</si>
  <si>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</si>
  <si>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</si>
  <si>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</si>
  <si>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</si>
  <si>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</si>
  <si>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</si>
  <si>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</si>
  <si>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</si>
  <si>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</si>
  <si>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</si>
  <si>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</si>
  <si>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</si>
  <si>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</si>
  <si>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</si>
  <si>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</si>
  <si>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</si>
  <si>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</si>
  <si>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</si>
  <si>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</si>
  <si>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</si>
  <si>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</si>
  <si>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</si>
  <si>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</si>
  <si>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</si>
  <si>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</si>
  <si>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</si>
  <si>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</si>
  <si>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</si>
  <si>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</si>
  <si>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</si>
  <si>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</si>
  <si>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</si>
  <si>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</si>
  <si>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</si>
  <si>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</si>
  <si>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</si>
  <si>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</si>
  <si>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</si>
  <si>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</si>
  <si>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</si>
  <si>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</si>
  <si>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</si>
  <si>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</si>
  <si>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</si>
  <si>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</si>
  <si>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</si>
  <si>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</si>
  <si>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</si>
  <si>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</si>
  <si>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</si>
  <si>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</si>
  <si>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</si>
  <si>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</si>
  <si>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</si>
  <si>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</si>
  <si>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</si>
  <si>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</si>
  <si>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</si>
  <si>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</si>
  <si>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</si>
  <si>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</si>
  <si>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</si>
  <si>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</si>
  <si>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</si>
  <si>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</si>
  <si>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</si>
  <si>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</si>
  <si>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</si>
  <si>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</si>
  <si>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</si>
  <si>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</si>
  <si>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</si>
  <si>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</si>
  <si>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</si>
  <si>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</si>
  <si>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</si>
  <si>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</si>
  <si>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</si>
  <si>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</si>
  <si>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</si>
  <si>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</si>
  <si>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</si>
  <si>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</si>
  <si>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</si>
  <si>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</si>
  <si>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</si>
  <si>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</si>
  <si>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</si>
  <si>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</si>
  <si>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</si>
  <si>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</si>
  <si>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</si>
  <si>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</si>
  <si>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</si>
  <si>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</si>
  <si>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</si>
  <si>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</si>
  <si>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</si>
  <si>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</si>
  <si>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</si>
  <si>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</si>
  <si>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</si>
  <si>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</si>
  <si>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</si>
  <si>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</si>
  <si>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</si>
  <si>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</si>
  <si>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</si>
  <si>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</si>
  <si>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</si>
  <si>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</si>
  <si>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</si>
  <si>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</si>
  <si>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</si>
  <si>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</si>
  <si>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</si>
  <si>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</si>
  <si>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</si>
  <si>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</si>
  <si>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</si>
  <si>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</si>
  <si>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</si>
  <si>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</si>
  <si>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</si>
  <si>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</si>
  <si>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</si>
  <si>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</si>
  <si>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</si>
  <si>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</si>
  <si>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</si>
  <si>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</si>
  <si>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</si>
  <si>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</si>
  <si>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</si>
  <si>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</si>
  <si>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</si>
  <si>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</si>
  <si>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</si>
  <si>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</si>
  <si>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</si>
  <si>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</si>
  <si>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</si>
  <si>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</si>
  <si>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</si>
  <si>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</si>
  <si>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</si>
  <si>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</si>
  <si>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</si>
  <si>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</si>
  <si>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</si>
  <si>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</si>
  <si>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</si>
  <si>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</si>
  <si>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</si>
  <si>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</si>
  <si>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</si>
  <si>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</si>
  <si>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</si>
  <si>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</si>
  <si>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</si>
  <si>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</si>
  <si>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</si>
  <si>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</si>
  <si>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</si>
  <si>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</si>
  <si>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</si>
  <si>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</si>
  <si>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</si>
  <si>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</si>
  <si>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</si>
  <si>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</si>
  <si>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</si>
  <si>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</si>
  <si>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</si>
  <si>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</si>
  <si>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</si>
  <si>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</si>
  <si>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</si>
  <si>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</si>
  <si>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</si>
  <si>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</si>
  <si>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</si>
  <si>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</si>
  <si>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</si>
  <si>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</si>
  <si>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</si>
  <si>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</si>
  <si>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</si>
  <si>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</si>
  <si>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</si>
  <si>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</si>
  <si>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</si>
  <si>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</si>
  <si>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</si>
  <si>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</si>
  <si>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</si>
  <si>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</si>
  <si>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</si>
  <si>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</si>
  <si>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</si>
  <si>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</si>
  <si>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</si>
  <si>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</si>
  <si>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</si>
  <si>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</si>
  <si>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</si>
  <si>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</si>
  <si>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</si>
  <si>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</si>
  <si>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</si>
  <si>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</si>
  <si>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</si>
  <si>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</si>
  <si>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</si>
  <si>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</si>
  <si>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</si>
  <si>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</si>
  <si>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</si>
  <si>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</si>
  <si>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</si>
  <si>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</si>
  <si>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</si>
  <si>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</si>
  <si>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</si>
  <si>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</si>
  <si>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</si>
  <si>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</si>
  <si>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</si>
  <si>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</si>
  <si>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</si>
  <si>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</si>
  <si>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</si>
  <si>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</si>
  <si>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</si>
  <si>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</si>
  <si>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</si>
  <si>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</si>
  <si>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</si>
  <si>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</si>
  <si>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</si>
  <si>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</si>
  <si>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</si>
  <si>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</si>
  <si>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</si>
  <si>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</si>
  <si>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</si>
  <si>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</si>
  <si>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</si>
  <si>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</si>
  <si>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</si>
  <si>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</si>
  <si>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</si>
  <si>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</si>
  <si>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</si>
  <si>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</si>
  <si>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</si>
  <si>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</si>
  <si>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</si>
  <si>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</si>
  <si>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</si>
  <si>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</si>
  <si>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</si>
  <si>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</si>
  <si>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</si>
  <si>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</si>
  <si>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</si>
  <si>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</si>
  <si>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</si>
  <si>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</si>
  <si>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</si>
  <si>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</si>
  <si>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</si>
  <si>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</si>
  <si>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</si>
  <si>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</si>
  <si>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</si>
  <si>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</si>
  <si>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</si>
  <si>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</si>
  <si>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</si>
  <si>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</si>
  <si>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</si>
  <si>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</si>
  <si>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</si>
  <si>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</si>
  <si>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</si>
  <si>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</si>
  <si>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</si>
  <si>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</si>
  <si>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</si>
  <si>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</si>
  <si>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</si>
  <si>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</si>
  <si>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</si>
  <si>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</si>
  <si>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</si>
  <si>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</si>
  <si>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</si>
  <si>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</si>
  <si>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</si>
  <si>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</si>
  <si>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</si>
  <si>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</si>
  <si>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</si>
  <si>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</si>
  <si>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</si>
  <si>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</si>
  <si>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</si>
  <si>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</si>
  <si>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</si>
  <si>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</si>
  <si>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</si>
  <si>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</si>
  <si>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</si>
  <si>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</si>
  <si>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</si>
  <si>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</si>
  <si>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</si>
  <si>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</si>
  <si>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</si>
  <si>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</si>
  <si>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</si>
  <si>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</si>
  <si>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</si>
  <si>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</si>
  <si>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</si>
  <si>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</si>
  <si>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</si>
  <si>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</si>
  <si>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</si>
  <si>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</si>
  <si>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</si>
  <si>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</si>
  <si>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</si>
  <si>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</si>
  <si>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</si>
  <si>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</si>
  <si>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</si>
  <si>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</si>
  <si>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</si>
  <si>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</si>
  <si>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</si>
  <si>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</si>
  <si>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</si>
  <si>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</si>
  <si>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</si>
  <si>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</si>
  <si>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</si>
  <si>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</si>
  <si>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</si>
  <si>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</si>
  <si>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</si>
  <si>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</si>
  <si>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</si>
  <si>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</si>
  <si>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</si>
  <si>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</si>
  <si>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</si>
  <si>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</si>
  <si>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</si>
  <si>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</si>
  <si>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</si>
  <si>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</si>
  <si>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</si>
  <si>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</si>
  <si>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</si>
  <si>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</si>
  <si>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</si>
  <si>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</si>
  <si>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</si>
  <si>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</si>
  <si>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</si>
  <si>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</si>
  <si>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</si>
  <si>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</si>
  <si>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</si>
  <si>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</si>
  <si>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</si>
  <si>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</si>
  <si>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</si>
  <si>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</si>
  <si>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</si>
  <si>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</si>
  <si>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</si>
  <si>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</si>
  <si>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</si>
  <si>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</si>
  <si>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</si>
  <si>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</si>
  <si>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</si>
  <si>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</si>
  <si>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</si>
  <si>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</si>
  <si>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</si>
  <si>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</si>
  <si>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</si>
  <si>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</si>
  <si>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</si>
  <si>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</si>
  <si>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</si>
  <si>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</si>
  <si>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</si>
  <si>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</si>
  <si>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</si>
  <si>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</si>
  <si>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</si>
  <si>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</si>
  <si>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</si>
  <si>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</si>
  <si>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</si>
  <si>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</si>
  <si>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</si>
  <si>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</si>
  <si>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</si>
  <si>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</si>
  <si>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</si>
  <si>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</si>
  <si>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</si>
  <si>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</si>
  <si>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</si>
  <si>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</si>
  <si>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</si>
  <si>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</si>
  <si>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</si>
  <si>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</si>
  <si>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</si>
  <si>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</si>
  <si>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</si>
  <si>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</si>
  <si>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</si>
  <si>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</si>
  <si>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</si>
  <si>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</si>
  <si>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</si>
  <si>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</si>
  <si>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</si>
  <si>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</si>
  <si>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</si>
  <si>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</si>
  <si>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</si>
  <si>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</si>
  <si>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</si>
  <si>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</si>
  <si>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</si>
  <si>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</si>
  <si>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</si>
  <si>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</si>
  <si>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</si>
  <si>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</si>
  <si>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</si>
  <si>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</si>
  <si>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</si>
  <si>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</si>
  <si>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</si>
  <si>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</si>
  <si>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</si>
  <si>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</si>
  <si>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</si>
  <si>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</si>
  <si>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</si>
  <si>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</si>
  <si>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</si>
  <si>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</si>
  <si>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Hammond Ranch Fire Zone</t>
  </si>
  <si>
    <t>22/23</t>
  </si>
  <si>
    <t>Maintenance of Equipment</t>
  </si>
  <si>
    <t>Establish budget for unanticipated revenue from the sale of a water tender</t>
  </si>
  <si>
    <t>Sale of Capital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</si>
</sst>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4" fontId="5" fillId="0" borderId="1" xfId="1" applyNumberFormat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0" sqref="A10:M12"/>
    </sheetView>
  </sheetViews>
  <sheetFormatPr defaultRowHeight="13.2" x14ac:dyDescent="0.25"/>
  <cols>
    <col min="1" max="3" width="9" customWidth="1"/>
    <col min="4" max="4" width="40.44140625" customWidth="1"/>
    <col min="5" max="5" width="6.109375" customWidth="1"/>
    <col min="6" max="6" width="14.88671875" style="5" customWidth="1"/>
    <col min="7" max="7" width="1" style="5" customWidth="1"/>
    <col min="8" max="10" width="9" customWidth="1"/>
    <col min="11" max="11" width="46.6640625" customWidth="1"/>
    <col min="12" max="12" width="10.33203125" customWidth="1"/>
    <col min="13" max="13" width="12.88671875" style="5" customWidth="1"/>
  </cols>
  <sheetData>
    <row r="1" spans="1:13" ht="18" customHeight="1" thickBot="1" x14ac:dyDescent="0.3">
      <c r="A1" s="75"/>
      <c r="B1" s="66"/>
      <c r="E1" s="27"/>
      <c r="F1" s="113" t="s">
        <v>958</v>
      </c>
      <c r="G1" s="113"/>
      <c r="H1" s="113"/>
      <c r="I1" s="113"/>
      <c r="J1" s="113"/>
      <c r="L1" s="84" t="s">
        <v>960</v>
      </c>
      <c r="M1" s="85"/>
    </row>
    <row r="2" spans="1:13" s="2" customFormat="1" ht="18" customHeight="1" x14ac:dyDescent="0.3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3">
      <c r="L3" s="118"/>
      <c r="M3" s="119"/>
    </row>
    <row r="4" spans="1:13" s="16" customFormat="1" ht="9.75" customHeight="1" thickBot="1" x14ac:dyDescent="0.35">
      <c r="B4" s="66"/>
      <c r="F4" s="17"/>
      <c r="G4" s="17"/>
      <c r="J4" s="18"/>
      <c r="L4" s="86"/>
      <c r="M4" s="87"/>
    </row>
    <row r="5" spans="1:13" s="16" customFormat="1" ht="16.2" thickBot="1" x14ac:dyDescent="0.35">
      <c r="A5" s="19" t="s">
        <v>654</v>
      </c>
      <c r="B5" s="19"/>
      <c r="C5" s="20"/>
      <c r="D5" s="105" t="s">
        <v>966</v>
      </c>
      <c r="E5" s="105"/>
      <c r="F5" s="105"/>
      <c r="G5" s="17"/>
      <c r="M5" s="17"/>
    </row>
    <row r="6" spans="1:13" s="16" customFormat="1" ht="16.2" thickBot="1" x14ac:dyDescent="0.35">
      <c r="C6" s="21"/>
      <c r="D6" s="66"/>
      <c r="E6" s="66"/>
      <c r="F6" s="17"/>
      <c r="G6" s="17"/>
      <c r="J6" s="6" t="s">
        <v>8</v>
      </c>
      <c r="K6" s="78">
        <v>44994</v>
      </c>
      <c r="L6" s="32"/>
      <c r="M6" s="17"/>
    </row>
    <row r="7" spans="1:13" ht="13.8" thickBot="1" x14ac:dyDescent="0.3">
      <c r="A7" s="59" t="s">
        <v>952</v>
      </c>
      <c r="B7" s="60"/>
      <c r="C7" s="65" t="s">
        <v>967</v>
      </c>
    </row>
    <row r="8" spans="1:13" s="1" customFormat="1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71" t="s">
        <v>950</v>
      </c>
      <c r="M8" s="72" t="s">
        <v>951</v>
      </c>
    </row>
    <row r="9" spans="1:13" s="1" customFormat="1" ht="3.75" customHeight="1" x14ac:dyDescent="0.25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5">
      <c r="A10" s="106" t="s">
        <v>969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s="1" customFormat="1" ht="15" customHeight="1" x14ac:dyDescent="0.25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s="1" customFormat="1" ht="69.900000000000006" customHeight="1" thickBot="1" x14ac:dyDescent="0.3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s="1" customFormat="1" ht="7.5" customHeight="1" x14ac:dyDescent="0.25">
      <c r="A13" s="49"/>
      <c r="F13" s="7"/>
      <c r="G13" s="7"/>
      <c r="M13" s="7"/>
    </row>
    <row r="14" spans="1:13" ht="24" customHeight="1" x14ac:dyDescent="0.4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3.8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3.8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3.8" x14ac:dyDescent="0.25">
      <c r="G17" s="8"/>
      <c r="H17" s="45">
        <v>2551</v>
      </c>
      <c r="I17" s="45">
        <v>204035</v>
      </c>
      <c r="J17" s="46">
        <v>570100</v>
      </c>
      <c r="K17" s="31" t="s">
        <v>970</v>
      </c>
      <c r="L17" s="47"/>
      <c r="M17" s="104">
        <v>-25000</v>
      </c>
    </row>
    <row r="18" spans="1:13" ht="13.8" x14ac:dyDescent="0.25">
      <c r="A18" s="45"/>
      <c r="B18" s="45"/>
      <c r="C18" s="46"/>
      <c r="D18" s="31"/>
      <c r="E18" s="48"/>
      <c r="F18" s="104"/>
      <c r="G18" s="35"/>
      <c r="H18" s="96">
        <v>2551</v>
      </c>
      <c r="I18" s="96">
        <v>204035</v>
      </c>
      <c r="J18" s="98">
        <v>762000</v>
      </c>
      <c r="K18" s="31" t="s">
        <v>968</v>
      </c>
      <c r="L18" s="47"/>
      <c r="M18" s="104">
        <v>25000</v>
      </c>
    </row>
    <row r="19" spans="1:13" ht="13.8" x14ac:dyDescent="0.25">
      <c r="A19" s="45"/>
      <c r="B19" s="45"/>
      <c r="C19" s="46"/>
      <c r="D19" s="31"/>
      <c r="E19" s="48"/>
      <c r="F19" s="64"/>
      <c r="G19" s="43"/>
      <c r="H19" s="96"/>
      <c r="I19" s="96"/>
      <c r="J19" s="98"/>
      <c r="K19" s="99"/>
      <c r="L19" s="48"/>
      <c r="M19" s="64"/>
    </row>
    <row r="20" spans="1:13" ht="13.8" x14ac:dyDescent="0.25">
      <c r="A20" s="45"/>
      <c r="B20" s="45"/>
      <c r="C20" s="46"/>
      <c r="D20" s="31"/>
      <c r="E20" s="48"/>
      <c r="F20" s="64"/>
      <c r="G20" s="43"/>
      <c r="H20" s="96"/>
      <c r="I20" s="96"/>
      <c r="J20" s="98"/>
      <c r="K20" s="99"/>
      <c r="L20" s="48"/>
      <c r="M20" s="64"/>
    </row>
    <row r="21" spans="1:13" ht="13.8" x14ac:dyDescent="0.25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3.8" x14ac:dyDescent="0.25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 t="str">
        <f>+VLOOKUP(+J22,ACCT!$A$2:$B$667,2,FALSE)</f>
        <v xml:space="preserve"> </v>
      </c>
      <c r="L22" s="48"/>
      <c r="M22" s="64"/>
    </row>
    <row r="23" spans="1:13" ht="13.8" x14ac:dyDescent="0.25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/>
      <c r="L23" s="48"/>
      <c r="M23" s="64"/>
    </row>
    <row r="24" spans="1:13" ht="13.8" x14ac:dyDescent="0.25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3.8" x14ac:dyDescent="0.25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 t="str">
        <f>+VLOOKUP(+J25,ACCT!$A$2:$B$667,2,FALSE)</f>
        <v xml:space="preserve"> </v>
      </c>
      <c r="L25" s="48"/>
      <c r="M25" s="64"/>
    </row>
    <row r="26" spans="1:13" ht="13.8" x14ac:dyDescent="0.25">
      <c r="A26" s="45"/>
      <c r="B26" s="45"/>
      <c r="C26" s="46"/>
      <c r="D26" s="31" t="str">
        <f>+VLOOKUP(+C26,ACCT!$A$2:$B$667,2,FALSE)</f>
        <v xml:space="preserve"> </v>
      </c>
      <c r="E26" s="64"/>
      <c r="F26" s="64"/>
      <c r="G26" s="43"/>
      <c r="H26" s="96"/>
      <c r="I26" s="96"/>
      <c r="J26" s="98"/>
      <c r="K26" s="99" t="str">
        <f>+VLOOKUP(+J26,ACCT!$A$2:$B$667,2,FALSE)</f>
        <v xml:space="preserve"> </v>
      </c>
      <c r="L26" s="48"/>
      <c r="M26" s="64"/>
    </row>
    <row r="27" spans="1:13" ht="13.8" x14ac:dyDescent="0.25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 t="str">
        <f>+VLOOKUP(+J27,ACCT!$A$2:$B$667,2,FALSE)</f>
        <v xml:space="preserve"> </v>
      </c>
      <c r="L27" s="48"/>
      <c r="M27" s="64"/>
    </row>
    <row r="28" spans="1:13" ht="13.8" x14ac:dyDescent="0.25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3.8" x14ac:dyDescent="0.25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96"/>
      <c r="I29" s="96"/>
      <c r="J29" s="98"/>
      <c r="K29" s="99" t="str">
        <f>+VLOOKUP(+J29,ACCT!$A$2:$B$667,2,FALSE)</f>
        <v xml:space="preserve"> </v>
      </c>
      <c r="L29" s="48"/>
      <c r="M29" s="64"/>
    </row>
    <row r="30" spans="1:13" x14ac:dyDescent="0.25">
      <c r="A30" s="33"/>
      <c r="B30" s="33"/>
      <c r="C30" s="42"/>
      <c r="D30" s="34" t="s">
        <v>9</v>
      </c>
      <c r="E30" s="34"/>
      <c r="F30" s="103">
        <f>SUM(F17:F29)</f>
        <v>0</v>
      </c>
      <c r="G30" s="44"/>
      <c r="H30" s="100"/>
      <c r="I30" s="100"/>
      <c r="J30" s="101"/>
      <c r="K30" s="102" t="s">
        <v>9</v>
      </c>
      <c r="L30" s="34"/>
      <c r="M30" s="103">
        <v>0</v>
      </c>
    </row>
    <row r="31" spans="1:13" ht="13.8" x14ac:dyDescent="0.25">
      <c r="A31" s="1"/>
      <c r="B31" s="1"/>
      <c r="C31" s="88"/>
      <c r="D31" s="89"/>
      <c r="E31" s="89"/>
      <c r="F31" s="90"/>
      <c r="G31" s="91"/>
      <c r="H31" s="95"/>
      <c r="I31" s="95"/>
      <c r="J31" s="42">
        <v>595000</v>
      </c>
      <c r="K31" s="31" t="str">
        <f>+VLOOKUP(+J31,ACCT!$A$2:$B$667,2,FALSE)</f>
        <v>OPERATING TRANSFERS IN</v>
      </c>
      <c r="L31" s="93"/>
      <c r="M31" s="94"/>
    </row>
    <row r="32" spans="1:13" ht="13.8" x14ac:dyDescent="0.25">
      <c r="G32" s="91"/>
      <c r="H32" s="97"/>
      <c r="I32" s="95"/>
      <c r="J32" s="33">
        <v>795000</v>
      </c>
      <c r="K32" s="31" t="str">
        <f>+VLOOKUP(+J32,ACCT!$A$2:$B$667,2,FALSE)</f>
        <v>TRANSFER OUT</v>
      </c>
      <c r="L32" s="95"/>
      <c r="M32" s="94"/>
    </row>
    <row r="33" spans="1:13" ht="26.25" customHeight="1" thickBot="1" x14ac:dyDescent="0.35">
      <c r="A33" s="61"/>
      <c r="B33" s="61"/>
      <c r="C33" s="62"/>
      <c r="D33" s="62"/>
      <c r="F33" s="63"/>
      <c r="G33" s="63"/>
      <c r="H33" s="61"/>
      <c r="I33" s="61"/>
      <c r="J33" s="61"/>
      <c r="K33" s="78"/>
      <c r="L33" s="1"/>
    </row>
    <row r="34" spans="1:13" x14ac:dyDescent="0.25">
      <c r="A34" s="50" t="s">
        <v>956</v>
      </c>
      <c r="B34" s="3"/>
      <c r="F34" s="67" t="s">
        <v>954</v>
      </c>
      <c r="J34" s="1"/>
      <c r="L34" s="1"/>
    </row>
    <row r="35" spans="1:13" ht="4.5" customHeight="1" x14ac:dyDescent="0.25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3">
      <c r="A36" s="70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5"/>
    <row r="38" spans="1:13" ht="14.25" customHeight="1" thickBot="1" x14ac:dyDescent="0.3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3" t="s">
        <v>942</v>
      </c>
      <c r="L38" s="22"/>
      <c r="M38" s="53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5">
      <c r="A41" s="51" t="s">
        <v>959</v>
      </c>
      <c r="H41" s="50" t="s">
        <v>953</v>
      </c>
      <c r="I41" s="3"/>
      <c r="L41" t="s">
        <v>7</v>
      </c>
      <c r="M41"/>
    </row>
    <row r="43" spans="1:13" ht="13.8" thickBot="1" x14ac:dyDescent="0.3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5">
      <c r="A45" s="51" t="s">
        <v>946</v>
      </c>
      <c r="B45" s="51"/>
    </row>
    <row r="46" spans="1:13" ht="13.8" thickBot="1" x14ac:dyDescent="0.3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5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8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6640625" defaultRowHeight="13.2" x14ac:dyDescent="0.25"/>
  <cols>
    <col min="1" max="1" width="12.33203125" customWidth="1"/>
    <col min="2" max="2" width="23.5546875" customWidth="1"/>
    <col min="3" max="3" width="5.33203125" customWidth="1"/>
    <col min="4" max="4" width="9.5546875" customWidth="1"/>
    <col min="5" max="5" width="12.6640625" customWidth="1"/>
    <col min="6" max="6" width="5.44140625" customWidth="1"/>
    <col min="7" max="7" width="11.33203125" customWidth="1"/>
    <col min="8" max="8" width="11.6640625" customWidth="1"/>
    <col min="9" max="9" width="14.44140625" customWidth="1"/>
  </cols>
  <sheetData>
    <row r="1" spans="1:9" x14ac:dyDescent="0.25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5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5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5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5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5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5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5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5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5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5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5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5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5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5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5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5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5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5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5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5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5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5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5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5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5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5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5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5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5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5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5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5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5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5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5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5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5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5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5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5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5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5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5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5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5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5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5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5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5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5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5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5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5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5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5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5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5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5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5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5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5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5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5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5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5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5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5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5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5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5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5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5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5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5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5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5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5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5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5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5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5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5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5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5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5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5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5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5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5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5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5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5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5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5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5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5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5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5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5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5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5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5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5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5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5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5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5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5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5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5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5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5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5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5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5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5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5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5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5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5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5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5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5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5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5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5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5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5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5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5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5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5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5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5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5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5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5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5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5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5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5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5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5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5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5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5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5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5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5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5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5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5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5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5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5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5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5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5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5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5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5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5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5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5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5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5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5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5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5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5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5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5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5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5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5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5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5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5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5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5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5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5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5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5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5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5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5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5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5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5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5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5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5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5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5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5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5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5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5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5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5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5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5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5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5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5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5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5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5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5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5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5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5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5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5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5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5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5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5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5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5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5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5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5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5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5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5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5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5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5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5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5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5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5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5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5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5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5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5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5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5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5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5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5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5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5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5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5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5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5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5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5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5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5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5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5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5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5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5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5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5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5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5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5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5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5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5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5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5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5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5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5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5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5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5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5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5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5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5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5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5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5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5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5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5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5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5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5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5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5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5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5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5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5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5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5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5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5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5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5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5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5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5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5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5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5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5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5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5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5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5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5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5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5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5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5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5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5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5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5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5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5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5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5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5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5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5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5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5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5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5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5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5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5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5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5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5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5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5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5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5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5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5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5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5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5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5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5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5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5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5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5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5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5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5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5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5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5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5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5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5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5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5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5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5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5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5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5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5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5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5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5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5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5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5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5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5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5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5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5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5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5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5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5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5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5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5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5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5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5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5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5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5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5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5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5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5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5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5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5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5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5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5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5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5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5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5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5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5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5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5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5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5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5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5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5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5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5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5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5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5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5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5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5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5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5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5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5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5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5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5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5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5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5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5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5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5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5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5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5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5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5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5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5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5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5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5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5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5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5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5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5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5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5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5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5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5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5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5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5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5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5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5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5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5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5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5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5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5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5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5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5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5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5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5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5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5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5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5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5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5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5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5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5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5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5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5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5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5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5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5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5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5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5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5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5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5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5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5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5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5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5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5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5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5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5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5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5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5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5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5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5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5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5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5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5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5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5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5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5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5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5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5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5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5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5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5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5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5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5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5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5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5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5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5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5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5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5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5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5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5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5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5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5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5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5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5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5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5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5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5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5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5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5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5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5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5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5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5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5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5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5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5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5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5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5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5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5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5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5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5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5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5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5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5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5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5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5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5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5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5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5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5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5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5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5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5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5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5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5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5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5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5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5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5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5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5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5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5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5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5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5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5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5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5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5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5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5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5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5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5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5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5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5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5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5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5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5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5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5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5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5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5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5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5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5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5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5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5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5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5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5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5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5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5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5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5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5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5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5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5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5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5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5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5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5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5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5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5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5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5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5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5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5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5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5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5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5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5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5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5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5">
      <c r="A663" s="36">
        <v>0</v>
      </c>
      <c r="B663" s="37" t="s">
        <v>10</v>
      </c>
    </row>
    <row r="664" spans="1:9" x14ac:dyDescent="0.25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3.2" x14ac:dyDescent="0.25"/>
  <cols>
    <col min="2" max="2" width="34.33203125" customWidth="1"/>
  </cols>
  <sheetData>
    <row r="1" spans="1:5" x14ac:dyDescent="0.25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5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5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5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5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5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5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5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5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5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5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5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5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5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5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5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5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5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5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5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5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5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5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5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5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5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5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5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5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5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5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5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5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5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5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5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5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5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5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5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5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5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5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5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5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5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5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5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5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5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5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5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5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5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5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5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5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5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5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5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5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5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5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5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5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5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5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5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5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5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5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5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5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5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5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5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5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5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5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5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5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5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5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5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5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5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5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5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5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5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5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5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5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5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5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5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5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5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5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5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5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5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5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5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5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5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5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5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5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5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5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5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5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5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5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5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5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5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5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5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5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5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5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5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5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5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5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5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5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5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5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5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5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5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5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5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5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5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5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5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5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5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5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5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5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5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5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5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5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5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5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5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5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5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5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5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5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5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5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5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5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5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5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5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5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5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5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5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5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5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5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5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5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5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5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5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5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5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5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5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5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5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5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5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5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5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5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5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5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5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5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5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5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5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5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5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5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5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5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5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5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5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5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5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5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5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5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5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5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5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5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5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5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5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5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5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5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5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5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5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5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5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5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5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5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5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5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5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5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5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5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5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5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5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5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5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5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5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5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5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5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5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5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5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5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5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5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5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5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5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5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5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5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5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5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5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5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5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5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5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5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5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5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5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5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5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5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5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5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5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5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5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5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5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5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5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5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5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5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5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5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5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5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5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5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5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5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5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5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5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3.2" x14ac:dyDescent="0.25"/>
  <sheetData>
    <row r="1" spans="1:13" ht="20.399999999999999" x14ac:dyDescent="0.35">
      <c r="A1" s="120" t="s">
        <v>957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5">
      <c r="A3" s="121" t="str">
        <f>+TRANSFER!A10</f>
        <v>Establish budget for unanticipated revenue from the sale of a water tender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5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5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5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5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5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5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5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5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5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5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5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5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5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5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5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5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5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5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5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5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5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5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2023-02-27T17:05:51Z</cp:lastPrinted>
  <dcterms:created xsi:type="dcterms:W3CDTF">1999-03-09T18:14:26Z</dcterms:created>
  <dcterms:modified xsi:type="dcterms:W3CDTF">2023-03-10T20:03:53Z</dcterms:modified>
</cp:coreProperties>
</file>