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1570" windowHeight="769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977461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<sst xmlns="http://schemas.openxmlformats.org/spreadsheetml/2006/main" count="4242" uniqueCount="971">
  <si>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</si>
  <si>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</si>
  <si>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</si>
  <si>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</si>
  <si>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</si>
  <si>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</si>
  <si>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</si>
  <si>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</si>
  <si>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</si>
  <si>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</si>
  <si>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</si>
  <si>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</si>
  <si>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</si>
  <si>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</si>
  <si>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</si>
  <si>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</si>
  <si>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</si>
  <si>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</si>
  <si>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</si>
  <si>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</si>
  <si>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</si>
  <si>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</si>
  <si>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</si>
  <si>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</si>
  <si>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</si>
  <si>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</si>
  <si>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</si>
  <si>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</si>
  <si>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</si>
  <si>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</si>
  <si>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</si>
  <si>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</si>
  <si>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</si>
  <si>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</si>
  <si>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</si>
  <si>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</si>
  <si>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</si>
  <si>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</si>
  <si>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</si>
  <si>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</si>
  <si>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</si>
  <si>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</si>
  <si>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</si>
  <si>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</si>
  <si>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</si>
  <si>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</si>
  <si>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</si>
  <si>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</si>
  <si>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</si>
  <si>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</si>
  <si>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</si>
  <si>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</si>
  <si>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</si>
  <si>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</si>
  <si>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</si>
  <si>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</si>
  <si>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</si>
  <si>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</si>
  <si>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</si>
  <si>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</si>
  <si>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</si>
  <si>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</si>
  <si>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</si>
  <si>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</si>
  <si>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</si>
  <si>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</si>
  <si>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</si>
  <si>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</si>
  <si>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</si>
  <si>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</si>
  <si>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</si>
  <si>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</si>
  <si>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</si>
  <si>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</si>
  <si>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</si>
  <si>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</si>
  <si>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</si>
  <si>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</si>
  <si>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</si>
  <si>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</si>
  <si>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</si>
  <si>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</si>
  <si>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</si>
  <si>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</si>
  <si>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</si>
  <si>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</si>
  <si>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</si>
  <si>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</si>
  <si>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</si>
  <si>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</si>
  <si>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</si>
  <si>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</si>
  <si>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</si>
  <si>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</si>
  <si>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</si>
  <si>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</si>
  <si>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</si>
  <si>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</si>
  <si>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</si>
  <si>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</si>
  <si>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</si>
  <si>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</si>
  <si>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</si>
  <si>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</si>
  <si>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</si>
  <si>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</si>
  <si>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</si>
  <si>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</si>
  <si>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</si>
  <si>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</si>
  <si>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</si>
  <si>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</si>
  <si>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</si>
  <si>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</si>
  <si>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</si>
  <si>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</si>
  <si>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</si>
  <si>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</si>
  <si>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</si>
  <si>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</si>
  <si>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</si>
  <si>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</si>
  <si>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</si>
  <si>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</si>
  <si>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</si>
  <si>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</si>
  <si>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</si>
  <si>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</si>
  <si>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</si>
  <si>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</si>
  <si>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</si>
  <si>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</si>
  <si>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</si>
  <si>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</si>
  <si>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</si>
  <si>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</si>
  <si>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</si>
  <si>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</si>
  <si>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</si>
  <si>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</si>
  <si>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</si>
  <si>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</si>
  <si>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</si>
  <si>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</si>
  <si>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</si>
  <si>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</si>
  <si>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</si>
  <si>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</si>
  <si>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</si>
  <si>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</si>
  <si>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</si>
  <si>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</si>
  <si>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</si>
  <si>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</si>
  <si>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</si>
  <si>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</si>
  <si>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</si>
  <si>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</si>
  <si>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</si>
  <si>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</si>
  <si>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</si>
  <si>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</si>
  <si>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</si>
  <si>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</si>
  <si>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</si>
  <si>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</si>
  <si>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</si>
  <si>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</si>
  <si>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</si>
  <si>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</si>
  <si>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</si>
  <si>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</si>
  <si>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</si>
  <si>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</si>
  <si>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</si>
  <si>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</si>
  <si>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</si>
  <si>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</si>
  <si>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</si>
  <si>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</si>
  <si>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</si>
  <si>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</si>
  <si>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</si>
  <si>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</si>
  <si>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</si>
  <si>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</si>
  <si>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</si>
  <si>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</si>
  <si>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</si>
  <si>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</si>
  <si>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</si>
  <si>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</si>
  <si>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</si>
  <si>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</si>
  <si>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</si>
  <si>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</si>
  <si>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</si>
  <si>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</si>
  <si>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</si>
  <si>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</si>
  <si>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</si>
  <si>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</si>
  <si>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</si>
  <si>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</si>
  <si>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</si>
  <si>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</si>
  <si>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</si>
  <si>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</si>
  <si>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</si>
  <si>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</si>
  <si>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</si>
  <si>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</si>
  <si>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</si>
  <si>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</si>
  <si>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</si>
  <si>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</si>
  <si>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</si>
  <si>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</si>
  <si>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</si>
  <si>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</si>
  <si>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</si>
  <si>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</si>
  <si>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</si>
  <si>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</si>
  <si>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</si>
  <si>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</si>
  <si>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</si>
  <si>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</si>
  <si>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</si>
  <si>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</si>
  <si>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</si>
  <si>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</si>
  <si>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</si>
  <si>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</si>
  <si>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</si>
  <si>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</si>
  <si>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</si>
  <si>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</si>
  <si>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</si>
  <si>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</si>
  <si>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</si>
  <si>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</si>
  <si>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</si>
  <si>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</si>
  <si>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</si>
  <si>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</si>
  <si>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</si>
  <si>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</si>
  <si>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</si>
  <si>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</si>
  <si>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</si>
  <si>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</si>
  <si>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</si>
  <si>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</si>
  <si>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</si>
  <si>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</si>
  <si>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</si>
  <si>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</si>
  <si>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</si>
  <si>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</si>
  <si>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</si>
  <si>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</si>
  <si>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</si>
  <si>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</si>
  <si>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</si>
  <si>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</si>
  <si>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</si>
  <si>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</si>
  <si>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</si>
  <si>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</si>
  <si>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</si>
  <si>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</si>
  <si>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</si>
  <si>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</si>
  <si>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</si>
  <si>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</si>
  <si>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</si>
  <si>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</si>
  <si>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</si>
  <si>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</si>
  <si>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</si>
  <si>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</si>
  <si>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</si>
  <si>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</si>
  <si>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</si>
  <si>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</si>
  <si>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</si>
  <si>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</si>
  <si>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</si>
  <si>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</si>
  <si>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</si>
  <si>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</si>
  <si>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</si>
  <si>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</si>
  <si>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</si>
  <si>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</si>
  <si>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</si>
  <si>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</si>
  <si>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</si>
  <si>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</si>
  <si>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</si>
  <si>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</si>
  <si>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</si>
  <si>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</si>
  <si>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</si>
  <si>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</si>
  <si>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</si>
  <si>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</si>
  <si>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</si>
  <si>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</si>
  <si>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</si>
  <si>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</si>
  <si>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</si>
  <si>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</si>
  <si>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</si>
  <si>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</si>
  <si>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</si>
  <si>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</si>
  <si>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</si>
  <si>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</si>
  <si>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</si>
  <si>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</si>
  <si>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</si>
  <si>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</si>
  <si>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</si>
  <si>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</si>
  <si>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</si>
  <si>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</si>
  <si>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</si>
  <si>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</si>
  <si>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</si>
  <si>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</si>
  <si>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</si>
  <si>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</si>
  <si>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</si>
  <si>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</si>
  <si>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</si>
  <si>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</si>
  <si>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</si>
  <si>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</si>
  <si>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</si>
  <si>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</si>
  <si>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</si>
  <si>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</si>
  <si>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</si>
  <si>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</si>
  <si>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</si>
  <si>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</si>
  <si>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</si>
  <si>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</si>
  <si>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</si>
  <si>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</si>
  <si>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</si>
  <si>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</si>
  <si>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</si>
  <si>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</si>
  <si>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</si>
  <si>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</si>
  <si>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</si>
  <si>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</si>
  <si>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</si>
  <si>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</si>
  <si>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</si>
  <si>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</si>
  <si>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</si>
  <si>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</si>
  <si>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</si>
  <si>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</si>
  <si>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</si>
  <si>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</si>
  <si>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</si>
  <si>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</si>
  <si>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</si>
  <si>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</si>
  <si>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</si>
  <si>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</si>
  <si>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</si>
  <si>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</si>
  <si>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</si>
  <si>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</si>
  <si>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</si>
  <si>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</si>
  <si>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</si>
  <si>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</si>
  <si>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</si>
  <si>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</si>
  <si>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</si>
  <si>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</si>
  <si>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</si>
  <si>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</si>
  <si>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</si>
  <si>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</si>
  <si>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</si>
  <si>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</si>
  <si>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</si>
  <si>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</si>
  <si>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</si>
  <si>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</si>
  <si>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</si>
  <si>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</si>
  <si>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</si>
  <si>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</si>
  <si>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</si>
  <si>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</si>
  <si>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</si>
  <si>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</si>
  <si>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</si>
  <si>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</si>
  <si>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</si>
  <si>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</si>
  <si>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</si>
  <si>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</si>
  <si>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</si>
  <si>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</si>
  <si>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</si>
  <si>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</si>
  <si>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</si>
  <si>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</si>
  <si>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</si>
  <si>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</si>
  <si>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</si>
  <si>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</si>
  <si>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</si>
  <si>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</si>
  <si>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</si>
  <si>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</si>
  <si>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</si>
  <si>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</si>
  <si>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</si>
  <si>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</si>
  <si>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</si>
  <si>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</si>
  <si>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</si>
  <si>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</si>
  <si>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</si>
  <si>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</si>
  <si>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</si>
  <si>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</si>
  <si>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</si>
  <si>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</si>
  <si>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</si>
  <si>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</si>
  <si>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</si>
  <si>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</si>
  <si>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</si>
  <si>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</si>
  <si>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</si>
  <si>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</si>
  <si>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</si>
  <si>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</si>
  <si>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</si>
  <si>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</si>
  <si>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</si>
  <si>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</si>
  <si>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</si>
  <si>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</si>
  <si>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</si>
  <si>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</si>
  <si>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</si>
  <si>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</si>
  <si>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</si>
  <si>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</si>
  <si>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</si>
  <si>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</si>
  <si>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</si>
  <si>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</si>
  <si>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</si>
  <si>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</si>
  <si>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</si>
  <si>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</si>
  <si>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</si>
  <si>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</si>
  <si>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</si>
  <si>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</si>
  <si>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</si>
  <si>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</si>
  <si>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</si>
  <si>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</si>
  <si>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</si>
  <si>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</si>
  <si>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</si>
  <si>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</si>
  <si>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</si>
  <si>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</si>
  <si>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</si>
  <si>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</si>
  <si>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</si>
  <si>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</si>
  <si>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</si>
  <si>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</si>
  <si>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</si>
  <si>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</si>
  <si>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</si>
  <si>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</si>
  <si>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</si>
  <si>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</si>
  <si>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</si>
  <si>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</si>
  <si>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</si>
  <si>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</si>
  <si>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</si>
  <si>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</si>
  <si>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</si>
  <si>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</si>
  <si>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</si>
  <si>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</si>
  <si>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</si>
  <si>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</si>
  <si>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</si>
  <si>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</si>
  <si>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</si>
  <si>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</si>
  <si>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</si>
  <si>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</si>
  <si>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</si>
  <si>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</si>
  <si>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</si>
  <si>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</si>
  <si>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</si>
  <si>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</si>
  <si>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</si>
  <si>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</si>
  <si>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</si>
  <si>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</si>
  <si>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</si>
  <si>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</si>
  <si>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</si>
  <si>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</si>
  <si>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</si>
  <si>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</si>
  <si>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</si>
  <si>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</si>
  <si>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</si>
  <si>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</si>
  <si>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</si>
  <si>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</si>
  <si>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</si>
  <si>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</si>
  <si>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</si>
  <si>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</si>
  <si>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</si>
  <si>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</si>
  <si>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</si>
  <si>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</si>
  <si>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</si>
  <si>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</si>
  <si>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</si>
  <si>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</si>
  <si>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</si>
  <si>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</si>
  <si>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</si>
  <si>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</si>
  <si>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</si>
  <si>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</si>
  <si>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</si>
  <si>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</si>
  <si>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</si>
  <si>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</si>
  <si>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</si>
  <si>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</si>
  <si>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</si>
  <si>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</si>
  <si>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</si>
  <si>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</si>
  <si>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</si>
  <si>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</si>
  <si>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</si>
  <si>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</si>
  <si>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</si>
  <si>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</si>
  <si>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</si>
  <si>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</si>
  <si>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</si>
  <si>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</si>
  <si>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</si>
  <si>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</si>
  <si>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</si>
  <si>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</si>
  <si>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</si>
  <si>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</si>
  <si>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</si>
  <si>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</si>
  <si>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</si>
  <si>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</si>
  <si>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</si>
  <si>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</si>
  <si>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</si>
  <si>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</si>
  <si>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</si>
  <si>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</si>
  <si>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</si>
  <si>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</si>
  <si>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</si>
  <si>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</si>
  <si>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</si>
  <si>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</si>
  <si>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</si>
  <si>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</si>
  <si>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</si>
  <si>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</si>
  <si>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</si>
  <si>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</si>
  <si>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</si>
  <si>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</si>
  <si>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</si>
  <si>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</si>
  <si>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</si>
  <si>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</si>
  <si>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</si>
  <si>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</si>
  <si>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</si>
  <si>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</si>
  <si>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</si>
  <si>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</si>
  <si>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</si>
  <si>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</si>
  <si>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</si>
  <si>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</si>
  <si>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</si>
  <si>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</si>
  <si>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</si>
  <si>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</si>
  <si>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</si>
  <si>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</si>
  <si>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</si>
  <si>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</si>
  <si>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</si>
  <si>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</si>
  <si>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</si>
  <si>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</si>
  <si>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</si>
  <si>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</si>
  <si>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</si>
  <si>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</si>
  <si>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</si>
  <si>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</si>
  <si>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</si>
  <si>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</si>
  <si>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</si>
  <si>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</si>
  <si>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</si>
  <si>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</si>
  <si>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</si>
  <si>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</si>
  <si>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</si>
  <si>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</si>
  <si>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</si>
  <si>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</si>
  <si>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</si>
  <si>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</si>
  <si>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</si>
  <si>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</si>
  <si>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</si>
  <si>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</si>
  <si>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</si>
  <si>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</si>
  <si>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</si>
  <si>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</si>
  <si>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</si>
  <si>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</si>
  <si>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</si>
  <si>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</si>
  <si>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</si>
  <si>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</si>
  <si>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</si>
  <si>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</si>
  <si>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</si>
  <si>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</si>
  <si>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</si>
  <si>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</si>
  <si>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</si>
  <si>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</si>
  <si>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</si>
  <si>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</si>
  <si>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</si>
  <si>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</si>
  <si>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</si>
  <si>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</si>
  <si>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</si>
  <si>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</si>
  <si>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</si>
  <si>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</si>
  <si>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</si>
  <si>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</si>
  <si>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</si>
  <si>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</si>
  <si>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</si>
  <si>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</si>
  <si>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</si>
  <si>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</si>
  <si>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</si>
  <si>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</si>
  <si>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</si>
  <si>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</si>
  <si>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</si>
  <si>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</si>
  <si>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</si>
  <si>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</si>
  <si>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</si>
  <si>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</si>
  <si>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</si>
  <si>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</si>
  <si>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</si>
  <si>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</si>
  <si>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</si>
  <si>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</si>
  <si>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</si>
  <si>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</si>
  <si>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</si>
  <si>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</si>
  <si>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</si>
  <si>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</si>
  <si>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</si>
  <si>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</si>
  <si>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</si>
  <si>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</si>
  <si>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</si>
  <si>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</si>
  <si>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</si>
  <si>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</si>
  <si>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</si>
  <si>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</si>
  <si>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</si>
  <si>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</si>
  <si>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</si>
  <si>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</si>
  <si>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</si>
  <si>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</si>
  <si>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</si>
  <si>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</si>
  <si>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</si>
  <si>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</si>
  <si>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</si>
  <si>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</si>
  <si>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</si>
  <si>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</si>
  <si>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</si>
  <si>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</si>
  <si>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</si>
  <si>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</si>
  <si>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</si>
  <si>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</si>
  <si>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</si>
  <si>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</si>
  <si>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</si>
  <si>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</si>
  <si>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</si>
  <si>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</si>
  <si>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</si>
  <si>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</si>
  <si>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</si>
  <si>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</si>
  <si>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</si>
  <si>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</si>
  <si>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</si>
  <si>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</si>
  <si>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</si>
  <si>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</si>
  <si>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</si>
  <si>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</si>
  <si>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</si>
  <si>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</si>
  <si>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</si>
  <si>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</si>
  <si>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</si>
  <si>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</si>
  <si>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</si>
  <si>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</si>
  <si>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</si>
  <si>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</si>
  <si>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</si>
  <si>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</si>
  <si>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</si>
  <si>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</si>
  <si>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</si>
  <si>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</si>
  <si>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</si>
  <si>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</si>
  <si>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</si>
  <si>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</si>
  <si>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</si>
  <si>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</si>
  <si>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</si>
  <si>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</si>
  <si>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</si>
  <si>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</si>
  <si>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</si>
  <si>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</si>
  <si>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</si>
  <si>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</si>
  <si>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</si>
  <si>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</si>
  <si>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</si>
  <si>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</si>
  <si>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</si>
  <si>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</si>
  <si>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</si>
  <si>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</si>
  <si>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</si>
  <si>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</si>
  <si>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</si>
  <si>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</si>
  <si>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</si>
  <si>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</si>
  <si>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</si>
  <si>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</si>
  <si>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</si>
  <si>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</si>
  <si>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</si>
  <si>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</si>
  <si>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</si>
  <si>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</si>
  <si>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</si>
  <si>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</si>
  <si>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</si>
  <si>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</si>
  <si>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</si>
  <si>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</si>
  <si>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</si>
  <si>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</si>
  <si>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</si>
  <si>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</si>
  <si>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</si>
  <si>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</si>
  <si>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</si>
  <si>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</si>
  <si>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</si>
  <si>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</si>
  <si>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</si>
  <si>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</si>
  <si>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</si>
  <si>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</si>
  <si>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</si>
  <si>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</si>
  <si>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</si>
  <si>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</si>
  <si>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</si>
  <si>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</si>
  <si>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</si>
  <si>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</si>
  <si>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</si>
  <si>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</si>
  <si>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</si>
  <si>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</si>
  <si>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</si>
  <si>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</si>
  <si>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</si>
  <si>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</si>
  <si>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</si>
  <si>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</si>
  <si>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</si>
  <si>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</si>
  <si>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</si>
  <si>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</si>
  <si>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</si>
  <si>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</si>
  <si>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</si>
  <si>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</si>
  <si>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</si>
  <si>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</si>
  <si>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</si>
  <si>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</si>
  <si>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</si>
  <si>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</si>
  <si>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</si>
  <si>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</si>
  <si>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</si>
  <si>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</si>
  <si>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</si>
  <si>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</si>
  <si>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</si>
  <si>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</si>
  <si>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</si>
  <si>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</si>
  <si>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</si>
  <si>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</si>
  <si>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</si>
  <si>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</si>
  <si>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</si>
  <si>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</si>
  <si>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</si>
  <si>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</si>
  <si>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</si>
  <si>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</si>
  <si>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</si>
  <si>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</si>
  <si>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</si>
  <si>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</si>
  <si>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</si>
  <si>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</si>
  <si>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</si>
  <si>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</si>
  <si>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</si>
  <si>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</si>
  <si>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</si>
  <si>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</si>
  <si>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</si>
  <si>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</si>
  <si>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</si>
  <si>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</si>
  <si>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</si>
  <si>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</si>
  <si>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</si>
  <si>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</si>
  <si>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</si>
  <si>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</si>
  <si>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</si>
  <si>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</si>
  <si>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</si>
  <si>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</si>
  <si>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</si>
  <si>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</si>
  <si>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</si>
  <si>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</si>
  <si>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</si>
  <si>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</si>
  <si>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</si>
  <si>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</si>
  <si>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</si>
  <si>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</si>
  <si>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</si>
  <si>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</si>
  <si>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</si>
  <si>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</si>
  <si>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</si>
  <si>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</si>
  <si>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</si>
  <si>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</si>
  <si>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</si>
  <si>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</si>
  <si>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</si>
  <si>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</si>
  <si>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</si>
  <si>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</si>
  <si>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</si>
  <si>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</si>
  <si>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</si>
  <si>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</si>
  <si>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</si>
  <si>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</si>
  <si>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</si>
  <si>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</si>
  <si>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</si>
  <si>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</si>
  <si>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</si>
  <si>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</si>
  <si>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</si>
  <si>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</si>
  <si>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</si>
  <si>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</si>
  <si>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</si>
  <si>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</si>
  <si>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</si>
  <si>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</si>
  <si>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</si>
  <si>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</si>
  <si>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</si>
  <si>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</si>
  <si>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</si>
  <si>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</si>
  <si>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</si>
  <si>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</si>
  <si>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</si>
  <si>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</si>
  <si>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</si>
  <si>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</si>
  <si>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Hammond Ranch Fire Zone</t>
  </si>
  <si>
    <t>22/23</t>
  </si>
  <si>
    <t>Maintenance of Equipment</t>
  </si>
  <si>
    <t xml:space="preserve">Transfer funds from 717000 (Maintenance of Equipment) to 762000 (Equipment) for DMV registration fee on the F-750 Water Tender 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</si>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</sst>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8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8" fontId="5" fillId="0" borderId="1" xfId="1" applyNumberFormat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A10" sqref="A10:M12"/>
    </sheetView>
  </sheetViews>
  <sheetFormatPr defaultRowHeight="12.75" x14ac:dyDescent="0.2"/>
  <cols>
    <col min="1" max="3" width="9" customWidth="1"/>
    <col min="4" max="4" width="40.42578125" customWidth="1"/>
    <col min="5" max="5" width="6.140625" customWidth="1"/>
    <col min="6" max="6" width="14.85546875" style="5" customWidth="1"/>
    <col min="7" max="7" width="1" style="5" customWidth="1"/>
    <col min="8" max="10" width="9" customWidth="1"/>
    <col min="11" max="11" width="46.7109375" customWidth="1"/>
    <col min="12" max="12" width="10.28515625" customWidth="1"/>
    <col min="13" max="13" width="12.85546875" style="5" customWidth="1"/>
  </cols>
  <sheetData>
    <row r="1" spans="1:13" ht="18" customHeight="1" thickBot="1" x14ac:dyDescent="0.25">
      <c r="A1" s="75"/>
      <c r="B1" s="66"/>
      <c r="E1" s="27"/>
      <c r="F1" s="113" t="s">
        <v>958</v>
      </c>
      <c r="G1" s="113"/>
      <c r="H1" s="113"/>
      <c r="I1" s="113"/>
      <c r="J1" s="113"/>
      <c r="L1" s="84" t="s">
        <v>960</v>
      </c>
      <c r="M1" s="85"/>
    </row>
    <row r="2" spans="1:13" s="2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654</v>
      </c>
      <c r="B5" s="19"/>
      <c r="C5" s="20"/>
      <c r="D5" s="105" t="s">
        <v>966</v>
      </c>
      <c r="E5" s="105"/>
      <c r="F5" s="105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v>44980</v>
      </c>
      <c r="L6" s="32"/>
      <c r="M6" s="17"/>
    </row>
    <row r="7" spans="1:13" ht="13.5" thickBot="1" x14ac:dyDescent="0.25">
      <c r="A7" s="59" t="s">
        <v>952</v>
      </c>
      <c r="B7" s="60"/>
      <c r="C7" s="65" t="s">
        <v>967</v>
      </c>
    </row>
    <row r="8" spans="1:13" s="1" customFormat="1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71" t="s">
        <v>950</v>
      </c>
      <c r="M8" s="72" t="s">
        <v>951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06" t="s">
        <v>969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s="1" customFormat="1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s="1" customFormat="1" ht="69.9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2" t="s">
        <v>962</v>
      </c>
      <c r="D14" s="56"/>
      <c r="E14" s="56"/>
      <c r="F14" s="57"/>
      <c r="G14" s="77"/>
      <c r="H14" s="54"/>
      <c r="I14" s="92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3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6" t="s">
        <v>12</v>
      </c>
      <c r="F16" s="39" t="s">
        <v>4</v>
      </c>
      <c r="G16" s="40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>
        <v>2551</v>
      </c>
      <c r="B17" s="45">
        <v>204035</v>
      </c>
      <c r="C17" s="46">
        <v>717000</v>
      </c>
      <c r="D17" s="31" t="s">
        <v>968</v>
      </c>
      <c r="E17" s="47"/>
      <c r="F17" s="104">
        <v>440</v>
      </c>
      <c r="G17" s="8"/>
      <c r="H17" s="96">
        <v>2551</v>
      </c>
      <c r="I17" s="96">
        <v>204035</v>
      </c>
      <c r="J17" s="98">
        <v>762000</v>
      </c>
      <c r="K17" s="31" t="s">
        <v>970</v>
      </c>
      <c r="L17" s="47"/>
      <c r="M17" s="104">
        <v>440</v>
      </c>
    </row>
    <row r="18" spans="1:13" ht="16.5" x14ac:dyDescent="0.3">
      <c r="A18" s="45"/>
      <c r="B18" s="45"/>
      <c r="C18" s="46"/>
      <c r="D18" s="31"/>
      <c r="E18" s="48"/>
      <c r="F18" s="104"/>
      <c r="G18" s="35"/>
      <c r="H18" s="96"/>
      <c r="I18" s="96"/>
      <c r="J18" s="98"/>
      <c r="K18" s="99"/>
      <c r="L18" s="48"/>
      <c r="M18" s="104"/>
    </row>
    <row r="19" spans="1:13" ht="16.5" x14ac:dyDescent="0.3">
      <c r="A19" s="45"/>
      <c r="B19" s="45"/>
      <c r="C19" s="46"/>
      <c r="D19" s="31"/>
      <c r="E19" s="48"/>
      <c r="F19" s="64"/>
      <c r="G19" s="43"/>
      <c r="H19" s="96"/>
      <c r="I19" s="96"/>
      <c r="J19" s="98"/>
      <c r="K19" s="99"/>
      <c r="L19" s="48"/>
      <c r="M19" s="64"/>
    </row>
    <row r="20" spans="1:13" ht="16.5" x14ac:dyDescent="0.3">
      <c r="A20" s="45"/>
      <c r="B20" s="45"/>
      <c r="C20" s="46"/>
      <c r="D20" s="31"/>
      <c r="E20" s="48"/>
      <c r="F20" s="64"/>
      <c r="G20" s="43"/>
      <c r="H20" s="96"/>
      <c r="I20" s="96"/>
      <c r="J20" s="98"/>
      <c r="K20" s="99"/>
      <c r="L20" s="48"/>
      <c r="M20" s="64"/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4"/>
      <c r="G21" s="43"/>
      <c r="H21" s="96"/>
      <c r="I21" s="96"/>
      <c r="J21" s="98"/>
      <c r="K21" s="99" t="str">
        <f>+VLOOKUP(+J21,ACCT!$A$2:$B$667,2,FALSE)</f>
        <v xml:space="preserve"> </v>
      </c>
      <c r="L21" s="48"/>
      <c r="M21" s="64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4"/>
      <c r="G22" s="43"/>
      <c r="H22" s="96"/>
      <c r="I22" s="96"/>
      <c r="J22" s="98"/>
      <c r="K22" s="99" t="str">
        <f>+VLOOKUP(+J22,ACCT!$A$2:$B$667,2,FALSE)</f>
        <v xml:space="preserve"> </v>
      </c>
      <c r="L22" s="48"/>
      <c r="M22" s="64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4"/>
      <c r="G23" s="43"/>
      <c r="H23" s="96"/>
      <c r="I23" s="96"/>
      <c r="J23" s="98"/>
      <c r="K23" s="99"/>
      <c r="L23" s="48"/>
      <c r="M23" s="64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4"/>
      <c r="G24" s="43"/>
      <c r="H24" s="96"/>
      <c r="I24" s="96"/>
      <c r="J24" s="98"/>
      <c r="K24" s="99" t="str">
        <f>+VLOOKUP(+J24,ACCT!$A$2:$B$667,2,FALSE)</f>
        <v xml:space="preserve"> </v>
      </c>
      <c r="L24" s="48"/>
      <c r="M24" s="64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4"/>
      <c r="G25" s="43"/>
      <c r="H25" s="96"/>
      <c r="I25" s="96"/>
      <c r="J25" s="98"/>
      <c r="K25" s="99" t="str">
        <f>+VLOOKUP(+J25,ACCT!$A$2:$B$667,2,FALSE)</f>
        <v xml:space="preserve"> </v>
      </c>
      <c r="L25" s="48"/>
      <c r="M25" s="64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64"/>
      <c r="F26" s="64"/>
      <c r="G26" s="43"/>
      <c r="H26" s="96"/>
      <c r="I26" s="96"/>
      <c r="J26" s="98"/>
      <c r="K26" s="99" t="str">
        <f>+VLOOKUP(+J26,ACCT!$A$2:$B$667,2,FALSE)</f>
        <v xml:space="preserve"> </v>
      </c>
      <c r="L26" s="48"/>
      <c r="M26" s="64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4"/>
      <c r="G27" s="43"/>
      <c r="H27" s="96"/>
      <c r="I27" s="96"/>
      <c r="J27" s="98"/>
      <c r="K27" s="99" t="str">
        <f>+VLOOKUP(+J27,ACCT!$A$2:$B$667,2,FALSE)</f>
        <v xml:space="preserve"> </v>
      </c>
      <c r="L27" s="48"/>
      <c r="M27" s="64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4"/>
      <c r="G28" s="43"/>
      <c r="H28" s="96"/>
      <c r="I28" s="96"/>
      <c r="J28" s="98"/>
      <c r="K28" s="99" t="str">
        <f>+VLOOKUP(+J28,ACCT!$A$2:$B$667,2,FALSE)</f>
        <v xml:space="preserve"> </v>
      </c>
      <c r="L28" s="48"/>
      <c r="M28" s="64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4"/>
      <c r="G29" s="43"/>
      <c r="H29" s="96"/>
      <c r="I29" s="96"/>
      <c r="J29" s="98"/>
      <c r="K29" s="99" t="str">
        <f>+VLOOKUP(+J29,ACCT!$A$2:$B$667,2,FALSE)</f>
        <v xml:space="preserve"> </v>
      </c>
      <c r="L29" s="48"/>
      <c r="M29" s="64"/>
    </row>
    <row r="30" spans="1:13" x14ac:dyDescent="0.2">
      <c r="A30" s="33"/>
      <c r="B30" s="33"/>
      <c r="C30" s="42"/>
      <c r="D30" s="34" t="s">
        <v>9</v>
      </c>
      <c r="E30" s="34"/>
      <c r="F30" s="103">
        <f>SUM(F17:F29)</f>
        <v>440</v>
      </c>
      <c r="G30" s="44"/>
      <c r="H30" s="100"/>
      <c r="I30" s="100"/>
      <c r="J30" s="101"/>
      <c r="K30" s="102" t="s">
        <v>9</v>
      </c>
      <c r="L30" s="34"/>
      <c r="M30" s="103">
        <f>SUM(M17:M29)</f>
        <v>440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2">
        <v>595000</v>
      </c>
      <c r="K31" s="31" t="str">
        <f>+VLOOKUP(+J31,ACCT!$A$2:$B$667,2,FALSE)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+VLOOKUP(+J32,ACCT!$A$2:$B$667,2,FALSE)</f>
        <v>TRANSFER OUT</v>
      </c>
      <c r="L32" s="95"/>
      <c r="M32" s="94"/>
    </row>
    <row r="33" spans="1:13" ht="26.25" customHeight="1" thickBot="1" x14ac:dyDescent="0.3">
      <c r="A33" s="61"/>
      <c r="B33" s="61"/>
      <c r="C33" s="62"/>
      <c r="D33" s="62"/>
      <c r="F33" s="63"/>
      <c r="G33" s="63"/>
      <c r="H33" s="61"/>
      <c r="I33" s="61"/>
      <c r="J33" s="61"/>
      <c r="K33" s="78"/>
      <c r="L33" s="1"/>
    </row>
    <row r="34" spans="1:13" x14ac:dyDescent="0.2">
      <c r="A34" s="50" t="s">
        <v>956</v>
      </c>
      <c r="B34" s="3"/>
      <c r="F34" s="67" t="s">
        <v>954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"/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3" t="s">
        <v>942</v>
      </c>
      <c r="L38" s="22"/>
      <c r="M38" s="53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1" t="s">
        <v>959</v>
      </c>
      <c r="H41" s="50" t="s">
        <v>953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">
      <c r="A45" s="51" t="s">
        <v>946</v>
      </c>
      <c r="B45" s="51"/>
    </row>
    <row r="46" spans="1:13" ht="13.5" thickBot="1" x14ac:dyDescent="0.25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0" t="s">
        <v>957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Transfer funds from 717000 (Maintenance of Equipment) to 762000 (Equipment) for DMV registration fee on the F-750 Water Tender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2023-02-16T22:16:47Z</cp:lastPrinted>
  <dcterms:created xsi:type="dcterms:W3CDTF">1999-03-09T18:14:26Z</dcterms:created>
  <dcterms:modified xsi:type="dcterms:W3CDTF">2023-02-27T18:02:27Z</dcterms:modified>
</cp:coreProperties>
</file>