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rsonnel\Labor Negotiations\Operating Engineers No 3\May 17, 2022 - Board Agenda Documents - OE3\"/>
    </mc:Choice>
  </mc:AlternateContent>
  <xr:revisionPtr revIDLastSave="0" documentId="13_ncr:1_{9E845D9A-239C-47E5-9765-FF2B996CF4F1}" xr6:coauthVersionLast="47" xr6:coauthVersionMax="47" xr10:uidLastSave="{00000000-0000-0000-0000-000000000000}"/>
  <bookViews>
    <workbookView xWindow="-120" yWindow="-120" windowWidth="29040" windowHeight="15840" xr2:uid="{5A921B86-061B-4757-9BF3-CA4900125C8B}"/>
  </bookViews>
  <sheets>
    <sheet name="Reso Sheet" sheetId="1" r:id="rId1"/>
    <sheet name="06122022" sheetId="2" r:id="rId2"/>
    <sheet name="06112023" sheetId="3" r:id="rId3"/>
    <sheet name="06092024" sheetId="4" r:id="rId4"/>
    <sheet name="06082025" sheetId="5" r:id="rId5"/>
  </sheets>
  <externalReferences>
    <externalReference r:id="rId6"/>
  </externalReferences>
  <definedNames>
    <definedName name="_xlnm.Print_Area" localSheetId="4">'06082025'!$A$1:$I$21</definedName>
    <definedName name="_xlnm.Print_Area" localSheetId="3">'06092024'!$A$1:$I$20</definedName>
    <definedName name="_xlnm.Print_Area" localSheetId="2">'06112023'!$A$1:$I$19</definedName>
    <definedName name="_xlnm.Print_Area" localSheetId="1">'06122022'!$A$1:$I$22</definedName>
    <definedName name="_xlnm.Print_Area" localSheetId="0">'Reso Sheet'!$A:$H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G11" i="5"/>
  <c r="F11" i="5"/>
  <c r="E11" i="5"/>
  <c r="D11" i="5"/>
  <c r="C11" i="5"/>
  <c r="B11" i="5"/>
  <c r="A11" i="5"/>
  <c r="F30" i="1"/>
  <c r="E31" i="1"/>
  <c r="F34" i="1"/>
  <c r="E35" i="1"/>
  <c r="F38" i="1"/>
  <c r="E39" i="1"/>
  <c r="F42" i="1"/>
  <c r="E43" i="1"/>
  <c r="F46" i="1"/>
  <c r="E47" i="1"/>
  <c r="F50" i="1"/>
  <c r="F29" i="1"/>
  <c r="A3" i="2"/>
  <c r="F31" i="1" s="1"/>
  <c r="B3" i="2"/>
  <c r="C3" i="2"/>
  <c r="D3" i="2"/>
  <c r="E3" i="2"/>
  <c r="F3" i="2"/>
  <c r="G3" i="2"/>
  <c r="H3" i="2"/>
  <c r="A4" i="2"/>
  <c r="F48" i="1" s="1"/>
  <c r="B4" i="2"/>
  <c r="C4" i="2"/>
  <c r="D4" i="2"/>
  <c r="E4" i="2"/>
  <c r="F4" i="2"/>
  <c r="G4" i="2"/>
  <c r="H4" i="2"/>
  <c r="A5" i="2"/>
  <c r="B5" i="2"/>
  <c r="C5" i="2"/>
  <c r="D5" i="2"/>
  <c r="E5" i="2"/>
  <c r="F5" i="2"/>
  <c r="G5" i="2"/>
  <c r="H5" i="2"/>
  <c r="A6" i="2"/>
  <c r="E49" i="1" s="1"/>
  <c r="B6" i="2"/>
  <c r="C6" i="2"/>
  <c r="D6" i="2"/>
  <c r="E6" i="2"/>
  <c r="F6" i="2"/>
  <c r="G6" i="2"/>
  <c r="H6" i="2"/>
  <c r="A7" i="2"/>
  <c r="B7" i="2"/>
  <c r="C7" i="2"/>
  <c r="D7" i="2"/>
  <c r="E7" i="2"/>
  <c r="F7" i="2"/>
  <c r="G7" i="2"/>
  <c r="H7" i="2"/>
  <c r="A8" i="2"/>
  <c r="B8" i="2"/>
  <c r="C8" i="2"/>
  <c r="D8" i="2"/>
  <c r="E8" i="2"/>
  <c r="F8" i="2"/>
  <c r="G8" i="2"/>
  <c r="H8" i="2"/>
  <c r="A9" i="2"/>
  <c r="B9" i="2"/>
  <c r="C9" i="2"/>
  <c r="D9" i="2"/>
  <c r="E9" i="2"/>
  <c r="F9" i="2"/>
  <c r="G9" i="2"/>
  <c r="H9" i="2"/>
  <c r="A10" i="2"/>
  <c r="B10" i="2"/>
  <c r="C10" i="2"/>
  <c r="D10" i="2"/>
  <c r="E10" i="2"/>
  <c r="F10" i="2"/>
  <c r="G10" i="2"/>
  <c r="H10" i="2"/>
  <c r="A11" i="2"/>
  <c r="B11" i="2"/>
  <c r="C11" i="2"/>
  <c r="D11" i="2"/>
  <c r="E11" i="2"/>
  <c r="F11" i="2"/>
  <c r="G11" i="2"/>
  <c r="H11" i="2"/>
  <c r="A13" i="2"/>
  <c r="B13" i="2"/>
  <c r="C13" i="2"/>
  <c r="D13" i="2"/>
  <c r="E13" i="2"/>
  <c r="F13" i="2"/>
  <c r="G13" i="2"/>
  <c r="H13" i="2"/>
  <c r="A14" i="2"/>
  <c r="B14" i="2"/>
  <c r="C14" i="2"/>
  <c r="D14" i="2"/>
  <c r="E14" i="2"/>
  <c r="F14" i="2"/>
  <c r="G14" i="2"/>
  <c r="H14" i="2"/>
  <c r="A15" i="2"/>
  <c r="B15" i="2"/>
  <c r="C15" i="2"/>
  <c r="D15" i="2"/>
  <c r="E15" i="2"/>
  <c r="F15" i="2"/>
  <c r="G15" i="2"/>
  <c r="H15" i="2"/>
  <c r="A16" i="2"/>
  <c r="B16" i="2"/>
  <c r="C16" i="2"/>
  <c r="D16" i="2"/>
  <c r="E16" i="2"/>
  <c r="F16" i="2"/>
  <c r="G16" i="2"/>
  <c r="H16" i="2"/>
  <c r="A17" i="2"/>
  <c r="B17" i="2"/>
  <c r="C17" i="2"/>
  <c r="D17" i="2"/>
  <c r="E17" i="2"/>
  <c r="F17" i="2"/>
  <c r="G17" i="2"/>
  <c r="H17" i="2"/>
  <c r="F289" i="1"/>
  <c r="F288" i="1"/>
  <c r="F287" i="1"/>
  <c r="F286" i="1"/>
  <c r="F276" i="1"/>
  <c r="F275" i="1"/>
  <c r="F267" i="1"/>
  <c r="F260" i="1"/>
  <c r="F259" i="1"/>
  <c r="F251" i="1"/>
  <c r="F244" i="1"/>
  <c r="F243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17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163" i="1"/>
  <c r="F151" i="1"/>
  <c r="F152" i="1"/>
  <c r="F153" i="1"/>
  <c r="F154" i="1"/>
  <c r="F155" i="1"/>
  <c r="F156" i="1"/>
  <c r="F157" i="1"/>
  <c r="F158" i="1"/>
  <c r="F159" i="1"/>
  <c r="F150" i="1"/>
  <c r="E151" i="1"/>
  <c r="E152" i="1"/>
  <c r="E153" i="1"/>
  <c r="E154" i="1"/>
  <c r="E155" i="1"/>
  <c r="E156" i="1"/>
  <c r="E157" i="1"/>
  <c r="E158" i="1"/>
  <c r="E159" i="1"/>
  <c r="E150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163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17" i="1"/>
  <c r="E244" i="1"/>
  <c r="E243" i="1"/>
  <c r="E251" i="1"/>
  <c r="E260" i="1"/>
  <c r="E259" i="1"/>
  <c r="E267" i="1"/>
  <c r="E276" i="1"/>
  <c r="E275" i="1"/>
  <c r="E287" i="1"/>
  <c r="E288" i="1"/>
  <c r="E289" i="1"/>
  <c r="E286" i="1"/>
  <c r="E50" i="1" l="1"/>
  <c r="E46" i="1"/>
  <c r="E42" i="1"/>
  <c r="E38" i="1"/>
  <c r="E34" i="1"/>
  <c r="E30" i="1"/>
  <c r="F49" i="1"/>
  <c r="F45" i="1"/>
  <c r="F41" i="1"/>
  <c r="F37" i="1"/>
  <c r="F33" i="1"/>
  <c r="E60" i="1"/>
  <c r="E45" i="1"/>
  <c r="E41" i="1"/>
  <c r="E37" i="1"/>
  <c r="E33" i="1"/>
  <c r="F60" i="1"/>
  <c r="F44" i="1"/>
  <c r="F40" i="1"/>
  <c r="F36" i="1"/>
  <c r="F32" i="1"/>
  <c r="E48" i="1"/>
  <c r="E44" i="1"/>
  <c r="E40" i="1"/>
  <c r="E36" i="1"/>
  <c r="E32" i="1"/>
  <c r="E29" i="1"/>
  <c r="F47" i="1"/>
  <c r="F43" i="1"/>
  <c r="F39" i="1"/>
  <c r="F35" i="1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5" i="5"/>
  <c r="G15" i="5"/>
  <c r="F15" i="5"/>
  <c r="E15" i="5"/>
  <c r="D15" i="5"/>
  <c r="C15" i="5"/>
  <c r="B15" i="5"/>
  <c r="A15" i="5"/>
  <c r="H14" i="5"/>
  <c r="G14" i="5"/>
  <c r="F14" i="5"/>
  <c r="E14" i="5"/>
  <c r="D14" i="5"/>
  <c r="C14" i="5"/>
  <c r="B14" i="5"/>
  <c r="A14" i="5"/>
  <c r="H12" i="5"/>
  <c r="G12" i="5"/>
  <c r="F12" i="5"/>
  <c r="E12" i="5"/>
  <c r="D12" i="5"/>
  <c r="C12" i="5"/>
  <c r="B12" i="5"/>
  <c r="A12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  <c r="H4" i="5"/>
  <c r="G4" i="5"/>
  <c r="F4" i="5"/>
  <c r="E4" i="5"/>
  <c r="D4" i="5"/>
  <c r="C4" i="5"/>
  <c r="B4" i="5"/>
  <c r="A4" i="5"/>
  <c r="H3" i="5"/>
  <c r="G3" i="5"/>
  <c r="F3" i="5"/>
  <c r="E3" i="5"/>
  <c r="D3" i="5"/>
  <c r="C3" i="5"/>
  <c r="B3" i="5"/>
  <c r="A3" i="5"/>
  <c r="H17" i="4"/>
  <c r="G17" i="4"/>
  <c r="F17" i="4"/>
  <c r="E17" i="4"/>
  <c r="D17" i="4"/>
  <c r="C17" i="4"/>
  <c r="B17" i="4"/>
  <c r="A17" i="4"/>
  <c r="H16" i="4"/>
  <c r="G16" i="4"/>
  <c r="F16" i="4"/>
  <c r="E16" i="4"/>
  <c r="D16" i="4"/>
  <c r="C16" i="4"/>
  <c r="B16" i="4"/>
  <c r="A16" i="4"/>
  <c r="H15" i="4"/>
  <c r="G15" i="4"/>
  <c r="F15" i="4"/>
  <c r="E15" i="4"/>
  <c r="D15" i="4"/>
  <c r="C15" i="4"/>
  <c r="B15" i="4"/>
  <c r="A15" i="4"/>
  <c r="H14" i="4"/>
  <c r="G14" i="4"/>
  <c r="F14" i="4"/>
  <c r="E14" i="4"/>
  <c r="D14" i="4"/>
  <c r="C14" i="4"/>
  <c r="B14" i="4"/>
  <c r="A14" i="4"/>
  <c r="H13" i="4"/>
  <c r="G13" i="4"/>
  <c r="F13" i="4"/>
  <c r="E13" i="4"/>
  <c r="D13" i="4"/>
  <c r="C13" i="4"/>
  <c r="B13" i="4"/>
  <c r="A13" i="4"/>
  <c r="H11" i="4"/>
  <c r="G11" i="4"/>
  <c r="F11" i="4"/>
  <c r="E11" i="4"/>
  <c r="D11" i="4"/>
  <c r="C11" i="4"/>
  <c r="B11" i="4"/>
  <c r="A11" i="4"/>
  <c r="H10" i="4"/>
  <c r="G10" i="4"/>
  <c r="F10" i="4"/>
  <c r="E10" i="4"/>
  <c r="D10" i="4"/>
  <c r="C10" i="4"/>
  <c r="B10" i="4"/>
  <c r="A10" i="4"/>
  <c r="H9" i="4"/>
  <c r="G9" i="4"/>
  <c r="F9" i="4"/>
  <c r="E9" i="4"/>
  <c r="D9" i="4"/>
  <c r="C9" i="4"/>
  <c r="B9" i="4"/>
  <c r="A9" i="4"/>
  <c r="H8" i="4"/>
  <c r="G8" i="4"/>
  <c r="F8" i="4"/>
  <c r="E8" i="4"/>
  <c r="D8" i="4"/>
  <c r="C8" i="4"/>
  <c r="B8" i="4"/>
  <c r="A8" i="4"/>
  <c r="H7" i="4"/>
  <c r="G7" i="4"/>
  <c r="F7" i="4"/>
  <c r="E7" i="4"/>
  <c r="D7" i="4"/>
  <c r="C7" i="4"/>
  <c r="B7" i="4"/>
  <c r="A7" i="4"/>
  <c r="H6" i="4"/>
  <c r="G6" i="4"/>
  <c r="F6" i="4"/>
  <c r="E6" i="4"/>
  <c r="D6" i="4"/>
  <c r="C6" i="4"/>
  <c r="B6" i="4"/>
  <c r="A6" i="4"/>
  <c r="H5" i="4"/>
  <c r="G5" i="4"/>
  <c r="F5" i="4"/>
  <c r="E5" i="4"/>
  <c r="D5" i="4"/>
  <c r="C5" i="4"/>
  <c r="B5" i="4"/>
  <c r="A5" i="4"/>
  <c r="H4" i="4"/>
  <c r="G4" i="4"/>
  <c r="F4" i="4"/>
  <c r="E4" i="4"/>
  <c r="D4" i="4"/>
  <c r="C4" i="4"/>
  <c r="B4" i="4"/>
  <c r="A4" i="4"/>
  <c r="H3" i="4"/>
  <c r="G3" i="4"/>
  <c r="F3" i="4"/>
  <c r="E3" i="4"/>
  <c r="D3" i="4"/>
  <c r="C3" i="4"/>
  <c r="B3" i="4"/>
  <c r="A3" i="4"/>
  <c r="H17" i="3"/>
  <c r="G17" i="3"/>
  <c r="F17" i="3"/>
  <c r="E17" i="3"/>
  <c r="D17" i="3"/>
  <c r="C17" i="3"/>
  <c r="B17" i="3"/>
  <c r="A17" i="3"/>
  <c r="H16" i="3"/>
  <c r="G16" i="3"/>
  <c r="F16" i="3"/>
  <c r="E16" i="3"/>
  <c r="D16" i="3"/>
  <c r="C16" i="3"/>
  <c r="B16" i="3"/>
  <c r="A16" i="3"/>
  <c r="H15" i="3"/>
  <c r="G15" i="3"/>
  <c r="F15" i="3"/>
  <c r="E15" i="3"/>
  <c r="D15" i="3"/>
  <c r="C15" i="3"/>
  <c r="B15" i="3"/>
  <c r="A15" i="3"/>
  <c r="H14" i="3"/>
  <c r="G14" i="3"/>
  <c r="F14" i="3"/>
  <c r="E14" i="3"/>
  <c r="D14" i="3"/>
  <c r="C14" i="3"/>
  <c r="B14" i="3"/>
  <c r="A14" i="3"/>
  <c r="H13" i="3"/>
  <c r="G13" i="3"/>
  <c r="F13" i="3"/>
  <c r="E13" i="3"/>
  <c r="D13" i="3"/>
  <c r="C13" i="3"/>
  <c r="B13" i="3"/>
  <c r="A13" i="3"/>
  <c r="H11" i="3"/>
  <c r="G11" i="3"/>
  <c r="F11" i="3"/>
  <c r="E11" i="3"/>
  <c r="D11" i="3"/>
  <c r="C11" i="3"/>
  <c r="B11" i="3"/>
  <c r="A11" i="3"/>
  <c r="H10" i="3"/>
  <c r="G10" i="3"/>
  <c r="F10" i="3"/>
  <c r="E10" i="3"/>
  <c r="D10" i="3"/>
  <c r="C10" i="3"/>
  <c r="B10" i="3"/>
  <c r="A10" i="3"/>
  <c r="H9" i="3"/>
  <c r="G9" i="3"/>
  <c r="F9" i="3"/>
  <c r="E9" i="3"/>
  <c r="D9" i="3"/>
  <c r="C9" i="3"/>
  <c r="B9" i="3"/>
  <c r="A9" i="3"/>
  <c r="H8" i="3"/>
  <c r="G8" i="3"/>
  <c r="F8" i="3"/>
  <c r="E8" i="3"/>
  <c r="D8" i="3"/>
  <c r="C8" i="3"/>
  <c r="B8" i="3"/>
  <c r="A8" i="3"/>
  <c r="H7" i="3"/>
  <c r="G7" i="3"/>
  <c r="F7" i="3"/>
  <c r="E7" i="3"/>
  <c r="D7" i="3"/>
  <c r="C7" i="3"/>
  <c r="B7" i="3"/>
  <c r="A7" i="3"/>
  <c r="H6" i="3"/>
  <c r="G6" i="3"/>
  <c r="F6" i="3"/>
  <c r="E6" i="3"/>
  <c r="D6" i="3"/>
  <c r="C6" i="3"/>
  <c r="B6" i="3"/>
  <c r="A6" i="3"/>
  <c r="H5" i="3"/>
  <c r="G5" i="3"/>
  <c r="F5" i="3"/>
  <c r="E5" i="3"/>
  <c r="D5" i="3"/>
  <c r="C5" i="3"/>
  <c r="B5" i="3"/>
  <c r="A5" i="3"/>
  <c r="H4" i="3"/>
  <c r="G4" i="3"/>
  <c r="F4" i="3"/>
  <c r="E4" i="3"/>
  <c r="D4" i="3"/>
  <c r="C4" i="3"/>
  <c r="B4" i="3"/>
  <c r="A4" i="3"/>
  <c r="H3" i="3"/>
  <c r="G3" i="3"/>
  <c r="F3" i="3"/>
  <c r="E3" i="3"/>
  <c r="D3" i="3"/>
  <c r="C3" i="3"/>
  <c r="B3" i="3"/>
  <c r="A3" i="3"/>
  <c r="E350" i="1" l="1"/>
  <c r="F351" i="1"/>
  <c r="F359" i="1"/>
  <c r="F367" i="1"/>
  <c r="E353" i="1"/>
  <c r="E361" i="1"/>
  <c r="E369" i="1"/>
  <c r="E367" i="1"/>
  <c r="E352" i="1"/>
  <c r="F352" i="1"/>
  <c r="F360" i="1"/>
  <c r="F368" i="1"/>
  <c r="E354" i="1"/>
  <c r="E362" i="1"/>
  <c r="E370" i="1"/>
  <c r="F358" i="1"/>
  <c r="F353" i="1"/>
  <c r="F361" i="1"/>
  <c r="F369" i="1"/>
  <c r="E355" i="1"/>
  <c r="E363" i="1"/>
  <c r="E371" i="1"/>
  <c r="F365" i="1"/>
  <c r="E368" i="1"/>
  <c r="F354" i="1"/>
  <c r="F362" i="1"/>
  <c r="F370" i="1"/>
  <c r="E356" i="1"/>
  <c r="E364" i="1"/>
  <c r="E359" i="1"/>
  <c r="F355" i="1"/>
  <c r="F363" i="1"/>
  <c r="F371" i="1"/>
  <c r="E357" i="1"/>
  <c r="E365" i="1"/>
  <c r="E351" i="1"/>
  <c r="E360" i="1"/>
  <c r="F356" i="1"/>
  <c r="F364" i="1"/>
  <c r="F350" i="1"/>
  <c r="E358" i="1"/>
  <c r="E366" i="1"/>
  <c r="F357" i="1"/>
  <c r="F366" i="1"/>
  <c r="E303" i="1"/>
  <c r="E307" i="1"/>
  <c r="E298" i="1"/>
  <c r="F299" i="1"/>
  <c r="F314" i="1"/>
  <c r="F310" i="1"/>
  <c r="F306" i="1"/>
  <c r="E322" i="1"/>
  <c r="F341" i="1"/>
  <c r="F337" i="1"/>
  <c r="F333" i="1"/>
  <c r="F329" i="1"/>
  <c r="F324" i="1"/>
  <c r="E297" i="1"/>
  <c r="F298" i="1"/>
  <c r="E314" i="1"/>
  <c r="E310" i="1"/>
  <c r="E306" i="1"/>
  <c r="F322" i="1"/>
  <c r="E341" i="1"/>
  <c r="E337" i="1"/>
  <c r="E333" i="1"/>
  <c r="E329" i="1"/>
  <c r="E324" i="1"/>
  <c r="E296" i="1"/>
  <c r="F297" i="1"/>
  <c r="F313" i="1"/>
  <c r="F309" i="1"/>
  <c r="F305" i="1"/>
  <c r="F344" i="1"/>
  <c r="F340" i="1"/>
  <c r="F336" i="1"/>
  <c r="F332" i="1"/>
  <c r="F328" i="1"/>
  <c r="F323" i="1"/>
  <c r="E295" i="1"/>
  <c r="F296" i="1"/>
  <c r="E313" i="1"/>
  <c r="E309" i="1"/>
  <c r="E305" i="1"/>
  <c r="E344" i="1"/>
  <c r="E340" i="1"/>
  <c r="E336" i="1"/>
  <c r="E332" i="1"/>
  <c r="E328" i="1"/>
  <c r="E323" i="1"/>
  <c r="E302" i="1"/>
  <c r="F295" i="1"/>
  <c r="F316" i="1"/>
  <c r="F312" i="1"/>
  <c r="F308" i="1"/>
  <c r="F304" i="1"/>
  <c r="F343" i="1"/>
  <c r="F339" i="1"/>
  <c r="F335" i="1"/>
  <c r="F331" i="1"/>
  <c r="F327" i="1"/>
  <c r="E301" i="1"/>
  <c r="F302" i="1"/>
  <c r="E316" i="1"/>
  <c r="E312" i="1"/>
  <c r="E308" i="1"/>
  <c r="E304" i="1"/>
  <c r="E343" i="1"/>
  <c r="E339" i="1"/>
  <c r="E335" i="1"/>
  <c r="E331" i="1"/>
  <c r="E327" i="1"/>
  <c r="E300" i="1"/>
  <c r="F301" i="1"/>
  <c r="F315" i="1"/>
  <c r="F311" i="1"/>
  <c r="F307" i="1"/>
  <c r="F303" i="1"/>
  <c r="F342" i="1"/>
  <c r="F338" i="1"/>
  <c r="F334" i="1"/>
  <c r="F330" i="1"/>
  <c r="F326" i="1"/>
  <c r="E299" i="1"/>
  <c r="F300" i="1"/>
  <c r="E315" i="1"/>
  <c r="E311" i="1"/>
  <c r="E342" i="1"/>
  <c r="E338" i="1"/>
  <c r="E334" i="1"/>
  <c r="E330" i="1"/>
  <c r="E326" i="1"/>
</calcChain>
</file>

<file path=xl/sharedStrings.xml><?xml version="1.0" encoding="utf-8"?>
<sst xmlns="http://schemas.openxmlformats.org/spreadsheetml/2006/main" count="1662" uniqueCount="190">
  <si>
    <t>Action</t>
  </si>
  <si>
    <t>Job Classification</t>
  </si>
  <si>
    <t>FTE</t>
  </si>
  <si>
    <t>Pay Range</t>
  </si>
  <si>
    <t>FLSA</t>
  </si>
  <si>
    <t>Position #</t>
  </si>
  <si>
    <t>Step 1</t>
  </si>
  <si>
    <t>Step 5</t>
  </si>
  <si>
    <t>CO</t>
  </si>
  <si>
    <t>AYES:</t>
  </si>
  <si>
    <t>NOES:</t>
  </si>
  <si>
    <t>ABSENT:</t>
  </si>
  <si>
    <t>ABSTAIN:</t>
  </si>
  <si>
    <t>Siskiyou County Board of Supervisors</t>
  </si>
  <si>
    <t>ATTEST:</t>
  </si>
  <si>
    <t xml:space="preserve">LAURA BYNUM, </t>
  </si>
  <si>
    <t>COUNTY CLERK</t>
  </si>
  <si>
    <t>By:______________________________________________</t>
  </si>
  <si>
    <t xml:space="preserve">      Deputy</t>
  </si>
  <si>
    <t>From:</t>
  </si>
  <si>
    <t>To:</t>
  </si>
  <si>
    <t>Brandon A. Criss, Chair</t>
  </si>
  <si>
    <t>Equipment Service Worker</t>
  </si>
  <si>
    <t>Automotive Service - 6111-110060</t>
  </si>
  <si>
    <t>Automotive Service - 6101-110070</t>
  </si>
  <si>
    <t>Automotive Services Manager</t>
  </si>
  <si>
    <t>TO030</t>
  </si>
  <si>
    <t>EQSW03</t>
  </si>
  <si>
    <t>Sheriff's Office - 1002-202010</t>
  </si>
  <si>
    <t>Siskiyou County Flood Control &amp; Water Conservation District - 2501-205010</t>
  </si>
  <si>
    <t>General Services Technician</t>
  </si>
  <si>
    <t>TO038</t>
  </si>
  <si>
    <t>SSWK03</t>
  </si>
  <si>
    <t>Solid Waste - 5350-404010</t>
  </si>
  <si>
    <t>SSWK01</t>
  </si>
  <si>
    <t>TO040</t>
  </si>
  <si>
    <t>AUSU01</t>
  </si>
  <si>
    <t>TO034</t>
  </si>
  <si>
    <t>AUME01</t>
  </si>
  <si>
    <t>AUME02</t>
  </si>
  <si>
    <t>Automotive Mechanic</t>
  </si>
  <si>
    <t>Communications - 6103-106020</t>
  </si>
  <si>
    <t>TO042</t>
  </si>
  <si>
    <t>CTEC01</t>
  </si>
  <si>
    <t>TO046</t>
  </si>
  <si>
    <t>SCTE01</t>
  </si>
  <si>
    <t>Communications Technician</t>
  </si>
  <si>
    <t>Senior Telecommunications Technician</t>
  </si>
  <si>
    <t>STAGE - 5660-303010</t>
  </si>
  <si>
    <t>Senior Heavy Equipment Mechanic</t>
  </si>
  <si>
    <t>Heavy Equipment Mechanic</t>
  </si>
  <si>
    <t>TO039</t>
  </si>
  <si>
    <t>HEME14</t>
  </si>
  <si>
    <t>TO045</t>
  </si>
  <si>
    <t>SHEM03</t>
  </si>
  <si>
    <t>Road Department - 2103-301010</t>
  </si>
  <si>
    <t>Aggregate Production Supervisor</t>
  </si>
  <si>
    <t>TO022</t>
  </si>
  <si>
    <t>Step 6</t>
  </si>
  <si>
    <t>Step 7</t>
  </si>
  <si>
    <t>AGPS01</t>
  </si>
  <si>
    <t>TO043</t>
  </si>
  <si>
    <t>ARMS01</t>
  </si>
  <si>
    <t>ARMS02</t>
  </si>
  <si>
    <t>ARMS03</t>
  </si>
  <si>
    <t>ARMS04</t>
  </si>
  <si>
    <t>ARMS05</t>
  </si>
  <si>
    <t>ARMS06</t>
  </si>
  <si>
    <t>ARMS07</t>
  </si>
  <si>
    <t>ARMS08</t>
  </si>
  <si>
    <t>TO032</t>
  </si>
  <si>
    <t>ASTM01</t>
  </si>
  <si>
    <t>1BMP01</t>
  </si>
  <si>
    <t>BRSU01</t>
  </si>
  <si>
    <t>TO036</t>
  </si>
  <si>
    <t>BRWK01</t>
  </si>
  <si>
    <t>HEME01</t>
  </si>
  <si>
    <t>HEME02</t>
  </si>
  <si>
    <t>HEME03</t>
  </si>
  <si>
    <t>HEME04</t>
  </si>
  <si>
    <t>HEME05</t>
  </si>
  <si>
    <t>HEME06</t>
  </si>
  <si>
    <t>HEME07</t>
  </si>
  <si>
    <t>HEME08</t>
  </si>
  <si>
    <t>HEME09</t>
  </si>
  <si>
    <t>HEME11</t>
  </si>
  <si>
    <t>TO049</t>
  </si>
  <si>
    <t>RMSU01</t>
  </si>
  <si>
    <t>RMSU02</t>
  </si>
  <si>
    <t>RMSU04</t>
  </si>
  <si>
    <t>2RMW01</t>
  </si>
  <si>
    <t>2RMW02</t>
  </si>
  <si>
    <t>2RMW06</t>
  </si>
  <si>
    <t>2RMW07</t>
  </si>
  <si>
    <t>2RMW08</t>
  </si>
  <si>
    <t>2RMW14</t>
  </si>
  <si>
    <t>2RMW15</t>
  </si>
  <si>
    <t>2RMW18</t>
  </si>
  <si>
    <t>2RMW21</t>
  </si>
  <si>
    <t>2RMW22</t>
  </si>
  <si>
    <t>2RMW23</t>
  </si>
  <si>
    <t>2RMW25</t>
  </si>
  <si>
    <t>2RMW27</t>
  </si>
  <si>
    <t>2RMW28</t>
  </si>
  <si>
    <t>2RMW33</t>
  </si>
  <si>
    <t>2RMW34</t>
  </si>
  <si>
    <t>2RMW35</t>
  </si>
  <si>
    <t>2RMW38</t>
  </si>
  <si>
    <t>2RMW40</t>
  </si>
  <si>
    <t>2RMW42</t>
  </si>
  <si>
    <t>2RMW43</t>
  </si>
  <si>
    <t>2RMW45</t>
  </si>
  <si>
    <t>2RMW46</t>
  </si>
  <si>
    <t>2RMW48</t>
  </si>
  <si>
    <t>2RMW49</t>
  </si>
  <si>
    <t>2RMW50</t>
  </si>
  <si>
    <t>2RMW52</t>
  </si>
  <si>
    <t>TO037</t>
  </si>
  <si>
    <t>3RMW01</t>
  </si>
  <si>
    <t>3RMW02</t>
  </si>
  <si>
    <t>3RMW03</t>
  </si>
  <si>
    <t>3RMW04</t>
  </si>
  <si>
    <t>3RMW06</t>
  </si>
  <si>
    <t>3RMW07</t>
  </si>
  <si>
    <t>3RMW08</t>
  </si>
  <si>
    <t>3RMW05</t>
  </si>
  <si>
    <t>SHEM01</t>
  </si>
  <si>
    <t>TO041</t>
  </si>
  <si>
    <t>STMG01</t>
  </si>
  <si>
    <t>TRSP01</t>
  </si>
  <si>
    <t>Assistant Road Maintenance Supervisor</t>
  </si>
  <si>
    <t>Assistant Stores Manager</t>
  </si>
  <si>
    <t>Bridge Maintenance Specialist</t>
  </si>
  <si>
    <t>Bridge Maintenance Supervisor</t>
  </si>
  <si>
    <t>Bridge Maintenance Worker</t>
  </si>
  <si>
    <t>Road Maintenance Supervisor</t>
  </si>
  <si>
    <t>Road Maintenance Worker II</t>
  </si>
  <si>
    <t>Road Maintenance Worker III</t>
  </si>
  <si>
    <t>Stores Manager</t>
  </si>
  <si>
    <t xml:space="preserve">Traffic Sign and Painting Specialist </t>
  </si>
  <si>
    <t>TO053</t>
  </si>
  <si>
    <t>TO027</t>
  </si>
  <si>
    <t>TO067</t>
  </si>
  <si>
    <t>TO050</t>
  </si>
  <si>
    <t>TO069</t>
  </si>
  <si>
    <r>
      <rPr>
        <b/>
        <sz val="12"/>
        <color theme="1"/>
        <rFont val="Arial"/>
        <family val="2"/>
      </rPr>
      <t xml:space="preserve">    BE IT RESOLVED</t>
    </r>
    <r>
      <rPr>
        <sz val="12"/>
        <color theme="1"/>
        <rFont val="Arial"/>
        <family val="2"/>
      </rPr>
      <t xml:space="preserve"> that effective June 12, 2022, the following amendments are made to the Siskiyou County Salary Schedule for positions in County service:</t>
    </r>
  </si>
  <si>
    <t>Automotive Service Manager</t>
  </si>
  <si>
    <t>Road Maintenance Aide</t>
  </si>
  <si>
    <t>TO026</t>
  </si>
  <si>
    <t>Road Maintenance Worker I</t>
  </si>
  <si>
    <t xml:space="preserve">Senior Telecommunications Technician </t>
  </si>
  <si>
    <t xml:space="preserve">CO </t>
  </si>
  <si>
    <t>Transportation Services Worker</t>
  </si>
  <si>
    <t>TO012</t>
  </si>
  <si>
    <t>TO057</t>
  </si>
  <si>
    <t>TO059</t>
  </si>
  <si>
    <t>TO047</t>
  </si>
  <si>
    <t>Salary Schedule Effective June 12, 2022</t>
  </si>
  <si>
    <t>Range TO</t>
  </si>
  <si>
    <t>Step 2</t>
  </si>
  <si>
    <t>Step 3</t>
  </si>
  <si>
    <t>Step 4</t>
  </si>
  <si>
    <t>Salary Schedule Effective June 11, 2023</t>
  </si>
  <si>
    <t>Salary Schedule Effective June 9, 2024</t>
  </si>
  <si>
    <t>Salary Schedule Effective June 8, 2025</t>
  </si>
  <si>
    <t>Road Department - 2103-301010 (Continued)</t>
  </si>
  <si>
    <r>
      <rPr>
        <b/>
        <sz val="12"/>
        <color theme="1"/>
        <rFont val="Arial"/>
        <family val="2"/>
      </rPr>
      <t xml:space="preserve">    BE IT RESOLVED</t>
    </r>
    <r>
      <rPr>
        <sz val="12"/>
        <color theme="1"/>
        <rFont val="Arial"/>
        <family val="2"/>
      </rPr>
      <t xml:space="preserve"> that effective June 9, 2024, the following amendments are made to the Siskiyou County Salary Schedule for positions in County service:</t>
    </r>
  </si>
  <si>
    <r>
      <rPr>
        <b/>
        <sz val="12"/>
        <color theme="1"/>
        <rFont val="Arial"/>
        <family val="2"/>
      </rPr>
      <t xml:space="preserve">    BE IT RESOLVED</t>
    </r>
    <r>
      <rPr>
        <sz val="12"/>
        <color theme="1"/>
        <rFont val="Arial"/>
        <family val="2"/>
      </rPr>
      <t xml:space="preserve"> that effective June 8, 2025, the following amendments are made to the Siskiyou County Salary Schedule for positions in County service:</t>
    </r>
  </si>
  <si>
    <r>
      <rPr>
        <b/>
        <sz val="12"/>
        <color theme="1"/>
        <rFont val="Arial"/>
        <family val="2"/>
      </rPr>
      <t xml:space="preserve">     DULY PASSED AND ADOPTED</t>
    </r>
    <r>
      <rPr>
        <sz val="12"/>
        <color theme="1"/>
        <rFont val="Arial"/>
        <family val="2"/>
      </rPr>
      <t xml:space="preserve"> by the Siskiyou County Board of Supervisors at a regular meeting of said Board, held on the 17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day of May 2022, by the following vote:</t>
    </r>
  </si>
  <si>
    <t>Equipment Services Worker</t>
  </si>
  <si>
    <t>N/A</t>
  </si>
  <si>
    <t>XEQS01</t>
  </si>
  <si>
    <t>XEQS05</t>
  </si>
  <si>
    <t>X2RM01</t>
  </si>
  <si>
    <t>XARM01</t>
  </si>
  <si>
    <t>XGDT02</t>
  </si>
  <si>
    <t>XRMA01</t>
  </si>
  <si>
    <t>XRMA05</t>
  </si>
  <si>
    <t>XRMA08</t>
  </si>
  <si>
    <t>XRMA12</t>
  </si>
  <si>
    <t>XRMA16</t>
  </si>
  <si>
    <t>XRMA36</t>
  </si>
  <si>
    <t>XRMA37</t>
  </si>
  <si>
    <t>XRMA38</t>
  </si>
  <si>
    <t>XRMA39</t>
  </si>
  <si>
    <t>XRMA42</t>
  </si>
  <si>
    <t>XRMA43</t>
  </si>
  <si>
    <t>XRMA44</t>
  </si>
  <si>
    <t>XRMA46</t>
  </si>
  <si>
    <r>
      <rPr>
        <b/>
        <sz val="12"/>
        <color theme="1"/>
        <rFont val="Arial"/>
        <family val="2"/>
      </rPr>
      <t xml:space="preserve">    BE IT RESOLVED</t>
    </r>
    <r>
      <rPr>
        <sz val="12"/>
        <color theme="1"/>
        <rFont val="Arial"/>
        <family val="2"/>
      </rPr>
      <t xml:space="preserve"> that effective June 11, 2023, the following amendments are made to the Siskiyou County Salary Schedule for positions in County service: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</si>
</sst>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_);\(0.00\)"/>
    <numFmt numFmtId="166" formatCode="_(&quot;$&quot;* #,##0.000_);_(&quot;$&quot;* \(#,##0.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vertAlign val="superscript"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horizontal="center"/>
    </xf>
    <xf numFmtId="0" fontId="3" fillId="0" borderId="1" xfId="0" applyFont="1" applyFill="1" applyBorder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1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3" fillId="0" borderId="0" xfId="1" applyNumberFormat="1" applyFont="1" applyFill="1"/>
    <xf numFmtId="0" fontId="3" fillId="0" borderId="0" xfId="0" applyFont="1" applyFill="1" applyAlignment="1">
      <alignment horizontal="left" wrapText="1"/>
    </xf>
    <xf numFmtId="166" fontId="3" fillId="0" borderId="0" xfId="1" applyNumberFormat="1" applyFont="1" applyFill="1" applyAlignment="1">
      <alignment horizontal="left"/>
    </xf>
    <xf numFmtId="165" fontId="3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4" fontId="3" fillId="0" borderId="0" xfId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0" fillId="0" borderId="0" xfId="1" applyNumberFormat="1" applyFont="1"/>
    <xf numFmtId="0" fontId="0" fillId="0" borderId="0" xfId="0" applyAlignment="1">
      <alignment horizontal="center" wrapText="1"/>
    </xf>
    <xf numFmtId="166" fontId="0" fillId="0" borderId="0" xfId="1" applyNumberFormat="1" applyFont="1" applyAlignment="1">
      <alignment horizontal="center"/>
    </xf>
    <xf numFmtId="2" fontId="0" fillId="0" borderId="0" xfId="0" applyNumberFormat="1"/>
    <xf numFmtId="0" fontId="0" fillId="0" borderId="0" xfId="0" applyFill="1" applyAlignment="1">
      <alignment horizontal="center" wrapText="1"/>
    </xf>
    <xf numFmtId="166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/>
    <xf numFmtId="0" fontId="0" fillId="0" borderId="0" xfId="0" applyFill="1"/>
    <xf numFmtId="43" fontId="3" fillId="0" borderId="0" xfId="2" applyNumberFormat="1" applyFont="1" applyFill="1" applyAlignment="1">
      <alignment horizontal="right"/>
    </xf>
    <xf numFmtId="165" fontId="3" fillId="0" borderId="0" xfId="2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wrapText="1"/>
    </xf>
    <xf numFmtId="0" fontId="0" fillId="0" borderId="0" xfId="0" applyNumberForma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E3%20New%20Ranges%20Eff%2006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- 2022"/>
      <sheetName val="TO - 2023"/>
      <sheetName val="TO - 2024"/>
      <sheetName val="TO - 2025"/>
      <sheetName val="Sheet4"/>
    </sheetNames>
    <sheetDataSet>
      <sheetData sheetId="0">
        <row r="13">
          <cell r="A13" t="str">
            <v>TO012</v>
          </cell>
          <cell r="B13">
            <v>16.736000000000001</v>
          </cell>
          <cell r="C13">
            <v>17.573</v>
          </cell>
          <cell r="D13">
            <v>18.452000000000002</v>
          </cell>
          <cell r="E13">
            <v>19.375</v>
          </cell>
          <cell r="F13">
            <v>20.344000000000001</v>
          </cell>
          <cell r="G13">
            <v>20.853000000000002</v>
          </cell>
          <cell r="H13">
            <v>21.373999999999999</v>
          </cell>
          <cell r="I13">
            <v>20.21</v>
          </cell>
          <cell r="J13">
            <v>5.7595249876298757E-2</v>
          </cell>
          <cell r="K13" t="str">
            <v>Road Maintenance Aide</v>
          </cell>
        </row>
        <row r="23">
          <cell r="A23" t="str">
            <v>TO022</v>
          </cell>
          <cell r="B23">
            <v>18.486000000000001</v>
          </cell>
          <cell r="C23">
            <v>19.41</v>
          </cell>
          <cell r="D23">
            <v>20.381</v>
          </cell>
          <cell r="E23">
            <v>21.4</v>
          </cell>
          <cell r="F23">
            <v>22.47</v>
          </cell>
          <cell r="G23">
            <v>23.032</v>
          </cell>
          <cell r="H23">
            <v>23.608000000000001</v>
          </cell>
        </row>
        <row r="28">
          <cell r="A28" t="str">
            <v>TO027</v>
          </cell>
          <cell r="B28">
            <v>19.428999999999998</v>
          </cell>
          <cell r="C28">
            <v>20.399999999999999</v>
          </cell>
          <cell r="D28">
            <v>21.42</v>
          </cell>
          <cell r="E28">
            <v>22.491</v>
          </cell>
          <cell r="F28">
            <v>23.616</v>
          </cell>
          <cell r="G28">
            <v>24.206</v>
          </cell>
          <cell r="H28">
            <v>24.811</v>
          </cell>
        </row>
        <row r="33">
          <cell r="A33" t="str">
            <v>TO032</v>
          </cell>
          <cell r="B33">
            <v>20.419</v>
          </cell>
          <cell r="C33">
            <v>21.44</v>
          </cell>
          <cell r="D33">
            <v>22.512</v>
          </cell>
          <cell r="E33">
            <v>23.638000000000002</v>
          </cell>
          <cell r="F33">
            <v>24.82</v>
          </cell>
          <cell r="G33">
            <v>25.440999999999999</v>
          </cell>
          <cell r="H33">
            <v>26.077000000000002</v>
          </cell>
        </row>
        <row r="37">
          <cell r="A37" t="str">
            <v>TO036</v>
          </cell>
          <cell r="B37">
            <v>21.247</v>
          </cell>
          <cell r="C37">
            <v>22.309000000000001</v>
          </cell>
          <cell r="D37">
            <v>23.423999999999999</v>
          </cell>
          <cell r="E37">
            <v>24.594999999999999</v>
          </cell>
          <cell r="F37">
            <v>25.824999999999999</v>
          </cell>
          <cell r="G37">
            <v>26.471</v>
          </cell>
          <cell r="H37">
            <v>27.132999999999999</v>
          </cell>
        </row>
        <row r="40">
          <cell r="A40" t="str">
            <v>TO039</v>
          </cell>
          <cell r="B40">
            <v>21.890999999999998</v>
          </cell>
          <cell r="C40">
            <v>22.986000000000001</v>
          </cell>
          <cell r="D40">
            <v>24.135000000000002</v>
          </cell>
          <cell r="E40">
            <v>25.341999999999999</v>
          </cell>
          <cell r="F40">
            <v>26.609000000000002</v>
          </cell>
          <cell r="G40">
            <v>27.274000000000001</v>
          </cell>
          <cell r="H40">
            <v>27.956</v>
          </cell>
        </row>
        <row r="42">
          <cell r="A42" t="str">
            <v>TO041</v>
          </cell>
          <cell r="B42">
            <v>22.331</v>
          </cell>
          <cell r="C42">
            <v>23.448</v>
          </cell>
          <cell r="D42">
            <v>24.62</v>
          </cell>
          <cell r="E42">
            <v>25.850999999999999</v>
          </cell>
          <cell r="F42">
            <v>27.143999999999998</v>
          </cell>
          <cell r="G42">
            <v>27.823</v>
          </cell>
          <cell r="H42">
            <v>28.518999999999998</v>
          </cell>
        </row>
        <row r="46">
          <cell r="A46" t="str">
            <v>TO045</v>
          </cell>
          <cell r="B46">
            <v>23.238</v>
          </cell>
          <cell r="C46">
            <v>24.4</v>
          </cell>
          <cell r="D46">
            <v>25.62</v>
          </cell>
          <cell r="E46">
            <v>26.901</v>
          </cell>
          <cell r="F46">
            <v>28.245999999999999</v>
          </cell>
          <cell r="G46">
            <v>28.952000000000002</v>
          </cell>
          <cell r="H46">
            <v>29.675999999999998</v>
          </cell>
        </row>
        <row r="48">
          <cell r="A48" t="str">
            <v>TO047</v>
          </cell>
          <cell r="B48">
            <v>23.704999999999998</v>
          </cell>
          <cell r="C48">
            <v>24.89</v>
          </cell>
          <cell r="D48">
            <v>26.135000000000002</v>
          </cell>
          <cell r="E48">
            <v>27.442</v>
          </cell>
          <cell r="F48">
            <v>28.814</v>
          </cell>
          <cell r="G48">
            <v>29.533999999999999</v>
          </cell>
          <cell r="H48">
            <v>30.271999999999998</v>
          </cell>
        </row>
        <row r="54">
          <cell r="A54" t="str">
            <v>TO053</v>
          </cell>
          <cell r="B54">
            <v>25.163</v>
          </cell>
          <cell r="C54">
            <v>26.420999999999999</v>
          </cell>
          <cell r="D54">
            <v>27.742000000000001</v>
          </cell>
          <cell r="E54">
            <v>29.129000000000001</v>
          </cell>
          <cell r="F54">
            <v>30.585000000000001</v>
          </cell>
          <cell r="G54">
            <v>31.35</v>
          </cell>
          <cell r="H54">
            <v>32.134</v>
          </cell>
        </row>
        <row r="58">
          <cell r="A58" t="str">
            <v>TO057</v>
          </cell>
          <cell r="B58">
            <v>26.184999999999999</v>
          </cell>
          <cell r="C58">
            <v>27.494</v>
          </cell>
          <cell r="D58">
            <v>28.869</v>
          </cell>
          <cell r="E58">
            <v>30.312000000000001</v>
          </cell>
          <cell r="F58">
            <v>31.827999999999999</v>
          </cell>
          <cell r="G58">
            <v>32.624000000000002</v>
          </cell>
          <cell r="H58">
            <v>33.44</v>
          </cell>
        </row>
        <row r="60">
          <cell r="A60" t="str">
            <v>TO059</v>
          </cell>
          <cell r="B60">
            <v>26.710999999999999</v>
          </cell>
          <cell r="C60">
            <v>28.047000000000001</v>
          </cell>
          <cell r="D60">
            <v>29.449000000000002</v>
          </cell>
          <cell r="E60">
            <v>30.920999999999999</v>
          </cell>
          <cell r="F60">
            <v>32.466999999999999</v>
          </cell>
          <cell r="G60">
            <v>33.279000000000003</v>
          </cell>
          <cell r="H60">
            <v>34.110999999999997</v>
          </cell>
        </row>
        <row r="68">
          <cell r="A68" t="str">
            <v>TO067</v>
          </cell>
          <cell r="B68">
            <v>28.923999999999999</v>
          </cell>
          <cell r="C68">
            <v>30.37</v>
          </cell>
          <cell r="D68">
            <v>31.888999999999999</v>
          </cell>
          <cell r="E68">
            <v>33.482999999999997</v>
          </cell>
          <cell r="F68">
            <v>35.156999999999996</v>
          </cell>
          <cell r="G68">
            <v>36.036000000000001</v>
          </cell>
          <cell r="H68">
            <v>36.936999999999998</v>
          </cell>
        </row>
        <row r="70">
          <cell r="A70" t="str">
            <v>TO069</v>
          </cell>
          <cell r="B70">
            <v>29.504999999999999</v>
          </cell>
          <cell r="C70">
            <v>30.98</v>
          </cell>
          <cell r="D70">
            <v>32.529000000000003</v>
          </cell>
          <cell r="E70">
            <v>34.155000000000001</v>
          </cell>
          <cell r="F70">
            <v>35.863</v>
          </cell>
          <cell r="G70">
            <v>36.76</v>
          </cell>
          <cell r="H70">
            <v>37.679000000000002</v>
          </cell>
        </row>
      </sheetData>
      <sheetData sheetId="1">
        <row r="13">
          <cell r="A13" t="str">
            <v>TO012</v>
          </cell>
          <cell r="B13">
            <v>17.238</v>
          </cell>
          <cell r="C13">
            <v>18.100000000000001</v>
          </cell>
          <cell r="D13">
            <v>19.004999999999999</v>
          </cell>
          <cell r="E13">
            <v>19.954999999999998</v>
          </cell>
          <cell r="F13">
            <v>20.952999999999999</v>
          </cell>
          <cell r="G13">
            <v>21.477</v>
          </cell>
          <cell r="H13">
            <v>22.013999999999999</v>
          </cell>
          <cell r="I13">
            <v>20.21</v>
          </cell>
          <cell r="J13">
            <v>8.9262741217219124E-2</v>
          </cell>
          <cell r="K13" t="str">
            <v>Road Maintenance Aide</v>
          </cell>
        </row>
        <row r="23">
          <cell r="A23" t="str">
            <v>TO022</v>
          </cell>
          <cell r="B23">
            <v>19.042000000000002</v>
          </cell>
          <cell r="C23">
            <v>19.994</v>
          </cell>
          <cell r="D23">
            <v>20.994</v>
          </cell>
          <cell r="E23">
            <v>22.044</v>
          </cell>
          <cell r="F23">
            <v>23.146000000000001</v>
          </cell>
          <cell r="G23">
            <v>23.725000000000001</v>
          </cell>
          <cell r="H23">
            <v>24.318000000000001</v>
          </cell>
        </row>
        <row r="28">
          <cell r="A28" t="str">
            <v>TO027</v>
          </cell>
          <cell r="B28">
            <v>20.012</v>
          </cell>
          <cell r="C28">
            <v>21.013000000000002</v>
          </cell>
          <cell r="D28">
            <v>22.064</v>
          </cell>
          <cell r="E28">
            <v>23.167000000000002</v>
          </cell>
          <cell r="F28">
            <v>24.324999999999999</v>
          </cell>
          <cell r="G28">
            <v>24.933</v>
          </cell>
          <cell r="H28">
            <v>25.556000000000001</v>
          </cell>
        </row>
        <row r="33">
          <cell r="A33" t="str">
            <v>TO032</v>
          </cell>
          <cell r="B33">
            <v>21.032</v>
          </cell>
          <cell r="C33">
            <v>22.084</v>
          </cell>
          <cell r="D33">
            <v>23.187999999999999</v>
          </cell>
          <cell r="E33">
            <v>24.347000000000001</v>
          </cell>
          <cell r="F33">
            <v>25.564</v>
          </cell>
          <cell r="G33">
            <v>26.202999999999999</v>
          </cell>
          <cell r="H33">
            <v>26.858000000000001</v>
          </cell>
        </row>
        <row r="37">
          <cell r="A37" t="str">
            <v>TO036</v>
          </cell>
          <cell r="B37">
            <v>21.885999999999999</v>
          </cell>
          <cell r="C37">
            <v>22.98</v>
          </cell>
          <cell r="D37">
            <v>24.129000000000001</v>
          </cell>
          <cell r="E37">
            <v>25.335000000000001</v>
          </cell>
          <cell r="F37">
            <v>26.602</v>
          </cell>
          <cell r="G37">
            <v>27.266999999999999</v>
          </cell>
          <cell r="H37">
            <v>27.949000000000002</v>
          </cell>
        </row>
        <row r="40">
          <cell r="A40" t="str">
            <v>TO039</v>
          </cell>
          <cell r="B40">
            <v>22.548999999999999</v>
          </cell>
          <cell r="C40">
            <v>23.675999999999998</v>
          </cell>
          <cell r="D40">
            <v>24.86</v>
          </cell>
          <cell r="E40">
            <v>26.103000000000002</v>
          </cell>
          <cell r="F40">
            <v>27.408000000000001</v>
          </cell>
          <cell r="G40">
            <v>28.093</v>
          </cell>
          <cell r="H40">
            <v>28.795000000000002</v>
          </cell>
        </row>
        <row r="42">
          <cell r="A42" t="str">
            <v>TO041</v>
          </cell>
          <cell r="B42">
            <v>23.001999999999999</v>
          </cell>
          <cell r="C42">
            <v>24.152000000000001</v>
          </cell>
          <cell r="D42">
            <v>25.36</v>
          </cell>
          <cell r="E42">
            <v>26.628</v>
          </cell>
          <cell r="F42">
            <v>27.959</v>
          </cell>
          <cell r="G42">
            <v>28.658000000000001</v>
          </cell>
          <cell r="H42">
            <v>29.373999999999999</v>
          </cell>
        </row>
        <row r="46">
          <cell r="A46" t="str">
            <v>TO045</v>
          </cell>
          <cell r="B46">
            <v>23.936</v>
          </cell>
          <cell r="C46">
            <v>25.132999999999999</v>
          </cell>
          <cell r="D46">
            <v>26.39</v>
          </cell>
          <cell r="E46">
            <v>27.71</v>
          </cell>
          <cell r="F46">
            <v>29.096</v>
          </cell>
          <cell r="G46">
            <v>29.823</v>
          </cell>
          <cell r="H46">
            <v>30.568999999999999</v>
          </cell>
        </row>
        <row r="48">
          <cell r="A48" t="str">
            <v>TO047</v>
          </cell>
          <cell r="B48">
            <v>24.417000000000002</v>
          </cell>
          <cell r="C48">
            <v>25.638000000000002</v>
          </cell>
          <cell r="D48">
            <v>26.92</v>
          </cell>
          <cell r="E48">
            <v>28.265999999999998</v>
          </cell>
          <cell r="F48">
            <v>29.678999999999998</v>
          </cell>
          <cell r="G48">
            <v>30.420999999999999</v>
          </cell>
          <cell r="H48">
            <v>31.181999999999999</v>
          </cell>
        </row>
        <row r="54">
          <cell r="A54" t="str">
            <v>TO053</v>
          </cell>
          <cell r="B54">
            <v>25.92</v>
          </cell>
          <cell r="C54">
            <v>27.216000000000001</v>
          </cell>
          <cell r="D54">
            <v>28.577000000000002</v>
          </cell>
          <cell r="E54">
            <v>30.006</v>
          </cell>
          <cell r="F54">
            <v>31.506</v>
          </cell>
          <cell r="G54">
            <v>32.293999999999997</v>
          </cell>
          <cell r="H54">
            <v>33.100999999999999</v>
          </cell>
        </row>
        <row r="58">
          <cell r="A58" t="str">
            <v>TO057</v>
          </cell>
          <cell r="B58">
            <v>26.972000000000001</v>
          </cell>
          <cell r="C58">
            <v>28.321000000000002</v>
          </cell>
          <cell r="D58">
            <v>29.736999999999998</v>
          </cell>
          <cell r="E58">
            <v>31.224</v>
          </cell>
          <cell r="F58">
            <v>32.784999999999997</v>
          </cell>
          <cell r="G58">
            <v>33.604999999999997</v>
          </cell>
          <cell r="H58">
            <v>34.445</v>
          </cell>
        </row>
        <row r="60">
          <cell r="A60" t="str">
            <v>TO059</v>
          </cell>
          <cell r="B60">
            <v>27.513999999999999</v>
          </cell>
          <cell r="C60">
            <v>28.89</v>
          </cell>
          <cell r="D60">
            <v>30.335000000000001</v>
          </cell>
          <cell r="E60">
            <v>31.852</v>
          </cell>
          <cell r="F60">
            <v>33.445</v>
          </cell>
          <cell r="G60">
            <v>34.280999999999999</v>
          </cell>
          <cell r="H60">
            <v>35.137999999999998</v>
          </cell>
        </row>
        <row r="68">
          <cell r="A68" t="str">
            <v>TO067</v>
          </cell>
          <cell r="B68">
            <v>29.792999999999999</v>
          </cell>
          <cell r="C68">
            <v>31.283000000000001</v>
          </cell>
          <cell r="D68">
            <v>32.847000000000001</v>
          </cell>
          <cell r="E68">
            <v>34.488999999999997</v>
          </cell>
          <cell r="F68">
            <v>36.213000000000001</v>
          </cell>
          <cell r="G68">
            <v>37.118000000000002</v>
          </cell>
          <cell r="H68">
            <v>38.045999999999999</v>
          </cell>
        </row>
        <row r="70">
          <cell r="A70" t="str">
            <v>TO069</v>
          </cell>
          <cell r="B70">
            <v>30.391999999999999</v>
          </cell>
          <cell r="C70">
            <v>31.911999999999999</v>
          </cell>
          <cell r="D70">
            <v>33.508000000000003</v>
          </cell>
          <cell r="E70">
            <v>35.183</v>
          </cell>
          <cell r="F70">
            <v>36.942</v>
          </cell>
          <cell r="G70">
            <v>37.866</v>
          </cell>
          <cell r="H70">
            <v>38.813000000000002</v>
          </cell>
        </row>
      </sheetData>
      <sheetData sheetId="2">
        <row r="13">
          <cell r="A13" t="str">
            <v>TO012</v>
          </cell>
          <cell r="B13">
            <v>17.582000000000001</v>
          </cell>
          <cell r="C13">
            <v>18.460999999999999</v>
          </cell>
          <cell r="D13">
            <v>19.384</v>
          </cell>
          <cell r="E13">
            <v>20.353000000000002</v>
          </cell>
          <cell r="F13">
            <v>21.370999999999999</v>
          </cell>
          <cell r="G13">
            <v>21.905000000000001</v>
          </cell>
          <cell r="H13">
            <v>22.452999999999999</v>
          </cell>
        </row>
        <row r="23">
          <cell r="A23" t="str">
            <v>TO022</v>
          </cell>
          <cell r="B23">
            <v>19.422000000000001</v>
          </cell>
          <cell r="C23">
            <v>20.393000000000001</v>
          </cell>
          <cell r="D23">
            <v>21.413</v>
          </cell>
          <cell r="E23">
            <v>22.484000000000002</v>
          </cell>
          <cell r="F23">
            <v>23.608000000000001</v>
          </cell>
          <cell r="G23">
            <v>24.198</v>
          </cell>
          <cell r="H23">
            <v>24.803000000000001</v>
          </cell>
        </row>
        <row r="28">
          <cell r="A28" t="str">
            <v>TO027</v>
          </cell>
          <cell r="B28">
            <v>20.411999999999999</v>
          </cell>
          <cell r="C28">
            <v>21.433</v>
          </cell>
          <cell r="D28">
            <v>22.504999999999999</v>
          </cell>
          <cell r="E28">
            <v>23.63</v>
          </cell>
          <cell r="F28">
            <v>24.812000000000001</v>
          </cell>
          <cell r="G28">
            <v>25.431999999999999</v>
          </cell>
          <cell r="H28">
            <v>26.068000000000001</v>
          </cell>
        </row>
        <row r="33">
          <cell r="A33" t="str">
            <v>TO032</v>
          </cell>
          <cell r="B33">
            <v>21.452000000000002</v>
          </cell>
          <cell r="C33">
            <v>22.524999999999999</v>
          </cell>
          <cell r="D33">
            <v>23.651</v>
          </cell>
          <cell r="E33">
            <v>24.834</v>
          </cell>
          <cell r="F33">
            <v>26.076000000000001</v>
          </cell>
          <cell r="G33">
            <v>26.728000000000002</v>
          </cell>
          <cell r="H33">
            <v>27.396000000000001</v>
          </cell>
        </row>
        <row r="37">
          <cell r="A37" t="str">
            <v>TO036</v>
          </cell>
          <cell r="B37">
            <v>22.324000000000002</v>
          </cell>
          <cell r="C37">
            <v>23.44</v>
          </cell>
          <cell r="D37">
            <v>24.611999999999998</v>
          </cell>
          <cell r="E37">
            <v>25.843</v>
          </cell>
          <cell r="F37">
            <v>27.135000000000002</v>
          </cell>
          <cell r="G37">
            <v>27.812999999999999</v>
          </cell>
          <cell r="H37">
            <v>28.507999999999999</v>
          </cell>
        </row>
        <row r="40">
          <cell r="A40" t="str">
            <v>TO039</v>
          </cell>
          <cell r="B40">
            <v>23</v>
          </cell>
          <cell r="C40">
            <v>24.15</v>
          </cell>
          <cell r="D40">
            <v>25.358000000000001</v>
          </cell>
          <cell r="E40">
            <v>26.626000000000001</v>
          </cell>
          <cell r="F40">
            <v>27.957000000000001</v>
          </cell>
          <cell r="G40">
            <v>28.655999999999999</v>
          </cell>
          <cell r="H40">
            <v>29.372</v>
          </cell>
        </row>
        <row r="42">
          <cell r="A42" t="str">
            <v>TO041</v>
          </cell>
          <cell r="B42">
            <v>23.462</v>
          </cell>
          <cell r="C42">
            <v>24.635000000000002</v>
          </cell>
          <cell r="D42">
            <v>25.867000000000001</v>
          </cell>
          <cell r="E42">
            <v>27.16</v>
          </cell>
          <cell r="F42">
            <v>28.518000000000001</v>
          </cell>
          <cell r="G42">
            <v>29.231000000000002</v>
          </cell>
          <cell r="H42">
            <v>29.962</v>
          </cell>
        </row>
        <row r="46">
          <cell r="A46" t="str">
            <v>TO045</v>
          </cell>
          <cell r="B46">
            <v>24.414999999999999</v>
          </cell>
          <cell r="C46">
            <v>25.635999999999999</v>
          </cell>
          <cell r="D46">
            <v>26.917999999999999</v>
          </cell>
          <cell r="E46">
            <v>28.263999999999999</v>
          </cell>
          <cell r="F46">
            <v>29.677</v>
          </cell>
          <cell r="G46">
            <v>30.419</v>
          </cell>
          <cell r="H46">
            <v>31.178999999999998</v>
          </cell>
        </row>
        <row r="48">
          <cell r="A48" t="str">
            <v>TO047</v>
          </cell>
          <cell r="B48">
            <v>24.905999999999999</v>
          </cell>
          <cell r="C48">
            <v>26.151</v>
          </cell>
          <cell r="D48">
            <v>27.459</v>
          </cell>
          <cell r="E48">
            <v>28.832000000000001</v>
          </cell>
          <cell r="F48">
            <v>30.274000000000001</v>
          </cell>
          <cell r="G48">
            <v>31.030999999999999</v>
          </cell>
          <cell r="H48">
            <v>31.806999999999999</v>
          </cell>
        </row>
        <row r="54">
          <cell r="A54" t="str">
            <v>TO053</v>
          </cell>
          <cell r="B54">
            <v>26.439</v>
          </cell>
          <cell r="C54">
            <v>27.760999999999999</v>
          </cell>
          <cell r="D54">
            <v>29.149000000000001</v>
          </cell>
          <cell r="E54">
            <v>30.606000000000002</v>
          </cell>
          <cell r="F54">
            <v>32.136000000000003</v>
          </cell>
          <cell r="G54">
            <v>32.939</v>
          </cell>
          <cell r="H54">
            <v>33.762</v>
          </cell>
        </row>
        <row r="58">
          <cell r="A58" t="str">
            <v>TO057</v>
          </cell>
          <cell r="B58">
            <v>27.512</v>
          </cell>
          <cell r="C58">
            <v>28.888000000000002</v>
          </cell>
          <cell r="D58">
            <v>30.332000000000001</v>
          </cell>
          <cell r="E58">
            <v>31.849</v>
          </cell>
          <cell r="F58">
            <v>33.441000000000003</v>
          </cell>
          <cell r="G58">
            <v>34.277000000000001</v>
          </cell>
          <cell r="H58">
            <v>35.134</v>
          </cell>
        </row>
        <row r="60">
          <cell r="A60" t="str">
            <v>TO059</v>
          </cell>
          <cell r="B60">
            <v>28.065000000000001</v>
          </cell>
          <cell r="C60">
            <v>29.468</v>
          </cell>
          <cell r="D60">
            <v>30.940999999999999</v>
          </cell>
          <cell r="E60">
            <v>32.488</v>
          </cell>
          <cell r="F60">
            <v>34.112000000000002</v>
          </cell>
          <cell r="G60">
            <v>34.965000000000003</v>
          </cell>
          <cell r="H60">
            <v>35.838999999999999</v>
          </cell>
        </row>
        <row r="68">
          <cell r="A68" t="str">
            <v>TO067</v>
          </cell>
          <cell r="B68">
            <v>30.39</v>
          </cell>
          <cell r="C68">
            <v>31.91</v>
          </cell>
          <cell r="D68">
            <v>33.506</v>
          </cell>
          <cell r="E68">
            <v>35.180999999999997</v>
          </cell>
          <cell r="F68">
            <v>36.94</v>
          </cell>
          <cell r="G68">
            <v>37.863999999999997</v>
          </cell>
          <cell r="H68">
            <v>38.811</v>
          </cell>
        </row>
        <row r="70">
          <cell r="A70" t="str">
            <v>TO069</v>
          </cell>
          <cell r="B70">
            <v>31.001000000000001</v>
          </cell>
          <cell r="C70">
            <v>32.551000000000002</v>
          </cell>
          <cell r="D70">
            <v>34.179000000000002</v>
          </cell>
          <cell r="E70">
            <v>35.887999999999998</v>
          </cell>
          <cell r="F70">
            <v>37.682000000000002</v>
          </cell>
          <cell r="G70">
            <v>38.624000000000002</v>
          </cell>
          <cell r="H70">
            <v>39.590000000000003</v>
          </cell>
        </row>
      </sheetData>
      <sheetData sheetId="3">
        <row r="13">
          <cell r="A13" t="str">
            <v>TO012</v>
          </cell>
          <cell r="B13">
            <v>17.934000000000001</v>
          </cell>
          <cell r="C13">
            <v>18.831</v>
          </cell>
          <cell r="D13">
            <v>19.773</v>
          </cell>
          <cell r="E13">
            <v>20.762</v>
          </cell>
          <cell r="F13">
            <v>21.8</v>
          </cell>
          <cell r="G13">
            <v>22.344999999999999</v>
          </cell>
          <cell r="H13">
            <v>22.904</v>
          </cell>
        </row>
        <row r="23">
          <cell r="A23" t="str">
            <v>TO022</v>
          </cell>
          <cell r="B23">
            <v>19.809000000000001</v>
          </cell>
          <cell r="C23">
            <v>20.798999999999999</v>
          </cell>
          <cell r="D23">
            <v>21.838999999999999</v>
          </cell>
          <cell r="E23">
            <v>22.931000000000001</v>
          </cell>
          <cell r="F23">
            <v>24.077999999999999</v>
          </cell>
          <cell r="G23">
            <v>24.68</v>
          </cell>
          <cell r="H23">
            <v>25.297000000000001</v>
          </cell>
        </row>
        <row r="28">
          <cell r="A28" t="str">
            <v>TO027</v>
          </cell>
          <cell r="B28">
            <v>20.818999999999999</v>
          </cell>
          <cell r="C28">
            <v>21.86</v>
          </cell>
          <cell r="D28">
            <v>22.952999999999999</v>
          </cell>
          <cell r="E28">
            <v>24.100999999999999</v>
          </cell>
          <cell r="F28">
            <v>25.306000000000001</v>
          </cell>
          <cell r="G28">
            <v>25.939</v>
          </cell>
          <cell r="H28">
            <v>26.587</v>
          </cell>
        </row>
        <row r="33">
          <cell r="A33" t="str">
            <v>TO032</v>
          </cell>
          <cell r="B33">
            <v>21.88</v>
          </cell>
          <cell r="C33">
            <v>22.974</v>
          </cell>
          <cell r="D33">
            <v>24.123000000000001</v>
          </cell>
          <cell r="E33">
            <v>25.329000000000001</v>
          </cell>
          <cell r="F33">
            <v>26.594999999999999</v>
          </cell>
          <cell r="G33">
            <v>27.26</v>
          </cell>
          <cell r="H33">
            <v>27.942</v>
          </cell>
        </row>
        <row r="37">
          <cell r="A37" t="str">
            <v>TO036</v>
          </cell>
          <cell r="B37">
            <v>22.768000000000001</v>
          </cell>
          <cell r="C37">
            <v>23.905999999999999</v>
          </cell>
          <cell r="D37">
            <v>25.100999999999999</v>
          </cell>
          <cell r="E37">
            <v>26.356000000000002</v>
          </cell>
          <cell r="F37">
            <v>27.673999999999999</v>
          </cell>
          <cell r="G37">
            <v>28.366</v>
          </cell>
          <cell r="H37">
            <v>29.074999999999999</v>
          </cell>
        </row>
        <row r="40">
          <cell r="A40" t="str">
            <v>TO039</v>
          </cell>
          <cell r="B40">
            <v>23.457999999999998</v>
          </cell>
          <cell r="C40">
            <v>24.631</v>
          </cell>
          <cell r="D40">
            <v>25.863</v>
          </cell>
          <cell r="E40">
            <v>27.155999999999999</v>
          </cell>
          <cell r="F40">
            <v>28.513999999999999</v>
          </cell>
          <cell r="G40">
            <v>29.227</v>
          </cell>
          <cell r="H40">
            <v>29.957999999999998</v>
          </cell>
        </row>
        <row r="42">
          <cell r="A42" t="str">
            <v>TO041</v>
          </cell>
          <cell r="B42">
            <v>23.93</v>
          </cell>
          <cell r="C42">
            <v>25.126999999999999</v>
          </cell>
          <cell r="D42">
            <v>26.382999999999999</v>
          </cell>
          <cell r="E42">
            <v>27.702000000000002</v>
          </cell>
          <cell r="F42">
            <v>29.087</v>
          </cell>
          <cell r="G42">
            <v>29.814</v>
          </cell>
          <cell r="H42">
            <v>30.559000000000001</v>
          </cell>
        </row>
        <row r="45">
          <cell r="A45" t="str">
            <v>TO044</v>
          </cell>
          <cell r="B45">
            <v>24.655000000000001</v>
          </cell>
          <cell r="C45">
            <v>25.888000000000002</v>
          </cell>
          <cell r="D45">
            <v>27.181999999999999</v>
          </cell>
          <cell r="E45">
            <v>28.541</v>
          </cell>
          <cell r="F45">
            <v>29.968</v>
          </cell>
          <cell r="G45">
            <v>30.716999999999999</v>
          </cell>
          <cell r="H45">
            <v>31.484999999999999</v>
          </cell>
        </row>
        <row r="46">
          <cell r="A46" t="str">
            <v>TO045</v>
          </cell>
          <cell r="B46">
            <v>24.902000000000001</v>
          </cell>
          <cell r="C46">
            <v>26.146999999999998</v>
          </cell>
          <cell r="D46">
            <v>27.454000000000001</v>
          </cell>
          <cell r="E46">
            <v>28.827000000000002</v>
          </cell>
          <cell r="F46">
            <v>30.268000000000001</v>
          </cell>
          <cell r="G46">
            <v>31.024999999999999</v>
          </cell>
          <cell r="H46">
            <v>31.800999999999998</v>
          </cell>
        </row>
        <row r="48">
          <cell r="A48" t="str">
            <v>TO047</v>
          </cell>
          <cell r="B48">
            <v>25.402999999999999</v>
          </cell>
          <cell r="C48">
            <v>26.672999999999998</v>
          </cell>
          <cell r="D48">
            <v>28.007000000000001</v>
          </cell>
          <cell r="E48">
            <v>29.407</v>
          </cell>
          <cell r="F48">
            <v>30.876999999999999</v>
          </cell>
          <cell r="G48">
            <v>31.649000000000001</v>
          </cell>
          <cell r="H48">
            <v>32.44</v>
          </cell>
        </row>
        <row r="54">
          <cell r="A54" t="str">
            <v>TO053</v>
          </cell>
          <cell r="B54">
            <v>26.966000000000001</v>
          </cell>
          <cell r="C54">
            <v>28.314</v>
          </cell>
          <cell r="D54">
            <v>29.73</v>
          </cell>
          <cell r="E54">
            <v>31.216999999999999</v>
          </cell>
          <cell r="F54">
            <v>32.777999999999999</v>
          </cell>
          <cell r="G54">
            <v>33.597000000000001</v>
          </cell>
          <cell r="H54">
            <v>34.436999999999998</v>
          </cell>
        </row>
        <row r="58">
          <cell r="A58" t="str">
            <v>TO057</v>
          </cell>
          <cell r="B58">
            <v>28.061</v>
          </cell>
          <cell r="C58">
            <v>29.463999999999999</v>
          </cell>
          <cell r="D58">
            <v>30.937000000000001</v>
          </cell>
          <cell r="E58">
            <v>32.484000000000002</v>
          </cell>
          <cell r="F58">
            <v>34.107999999999997</v>
          </cell>
          <cell r="G58">
            <v>34.960999999999999</v>
          </cell>
          <cell r="H58">
            <v>35.835000000000001</v>
          </cell>
        </row>
        <row r="60">
          <cell r="A60" t="str">
            <v>TO059</v>
          </cell>
          <cell r="B60">
            <v>28.625</v>
          </cell>
          <cell r="C60">
            <v>30.056000000000001</v>
          </cell>
          <cell r="D60">
            <v>31.559000000000001</v>
          </cell>
          <cell r="E60">
            <v>33.137</v>
          </cell>
          <cell r="F60">
            <v>34.793999999999997</v>
          </cell>
          <cell r="G60">
            <v>35.664000000000001</v>
          </cell>
          <cell r="H60">
            <v>36.555999999999997</v>
          </cell>
        </row>
        <row r="68">
          <cell r="A68" t="str">
            <v>TO067</v>
          </cell>
          <cell r="B68">
            <v>30.997</v>
          </cell>
          <cell r="C68">
            <v>32.546999999999997</v>
          </cell>
          <cell r="D68">
            <v>34.173999999999999</v>
          </cell>
          <cell r="E68">
            <v>35.883000000000003</v>
          </cell>
          <cell r="F68">
            <v>37.677</v>
          </cell>
          <cell r="G68">
            <v>38.619</v>
          </cell>
          <cell r="H68">
            <v>39.584000000000003</v>
          </cell>
        </row>
        <row r="70">
          <cell r="A70" t="str">
            <v>TO069</v>
          </cell>
          <cell r="B70">
            <v>31.62</v>
          </cell>
          <cell r="C70">
            <v>33.201000000000001</v>
          </cell>
          <cell r="D70">
            <v>34.860999999999997</v>
          </cell>
          <cell r="E70">
            <v>36.603999999999999</v>
          </cell>
          <cell r="F70">
            <v>38.433999999999997</v>
          </cell>
          <cell r="G70">
            <v>39.395000000000003</v>
          </cell>
          <cell r="H70">
            <v>40.380000000000003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2C79-84EC-488E-A3D8-2EC3FDAFCE05}">
  <sheetPr>
    <pageSetUpPr fitToPage="1"/>
  </sheetPr>
  <dimension ref="A1:I398"/>
  <sheetViews>
    <sheetView tabSelected="1" view="pageLayout" topLeftCell="A262" zoomScale="80" zoomScaleNormal="100" zoomScalePageLayoutView="80" workbookViewId="0">
      <selection activeCell="A378" sqref="A1:A1048576"/>
    </sheetView>
  </sheetViews>
  <sheetFormatPr defaultColWidth="9.140625" defaultRowHeight="14.25" x14ac:dyDescent="0.2"/>
  <cols>
    <col min="1" max="1" width="13.85546875" style="1" customWidth="1"/>
    <col min="2" max="2" width="40.7109375" style="1" bestFit="1" customWidth="1"/>
    <col min="3" max="3" width="13.42578125" style="1" customWidth="1"/>
    <col min="4" max="4" width="8.28515625" style="1" customWidth="1"/>
    <col min="5" max="6" width="12.42578125" style="1" customWidth="1"/>
    <col min="7" max="7" width="10.140625" style="15" customWidth="1"/>
    <col min="8" max="8" width="12.5703125" style="25" customWidth="1"/>
    <col min="9" max="16384" width="9.140625" style="1"/>
  </cols>
  <sheetData>
    <row r="1" spans="1:9" s="27" customFormat="1" ht="22.5" customHeight="1" x14ac:dyDescent="0.2">
      <c r="A1" s="53" t="s">
        <v>145</v>
      </c>
      <c r="B1" s="53"/>
      <c r="C1" s="53"/>
      <c r="D1" s="53"/>
      <c r="E1" s="53"/>
      <c r="F1" s="53"/>
      <c r="G1" s="53"/>
      <c r="H1" s="53"/>
      <c r="I1" s="26"/>
    </row>
    <row r="2" spans="1:9" s="27" customFormat="1" ht="22.5" customHeight="1" x14ac:dyDescent="0.2">
      <c r="A2" s="53"/>
      <c r="B2" s="53"/>
      <c r="C2" s="53"/>
      <c r="D2" s="53"/>
      <c r="E2" s="53"/>
      <c r="F2" s="53"/>
      <c r="G2" s="53"/>
      <c r="H2" s="53"/>
      <c r="I2" s="26"/>
    </row>
    <row r="3" spans="1:9" s="27" customFormat="1" ht="15" x14ac:dyDescent="0.2">
      <c r="A3" s="28"/>
      <c r="B3" s="28"/>
      <c r="C3" s="28"/>
      <c r="D3" s="28"/>
      <c r="E3" s="28"/>
      <c r="F3" s="28"/>
      <c r="G3" s="29"/>
      <c r="H3" s="30"/>
    </row>
    <row r="4" spans="1:9" s="27" customFormat="1" ht="18.75" customHeight="1" x14ac:dyDescent="0.25">
      <c r="A4" s="31" t="s">
        <v>0</v>
      </c>
      <c r="B4" s="31" t="s">
        <v>1</v>
      </c>
      <c r="C4" s="32" t="s">
        <v>3</v>
      </c>
      <c r="D4" s="31" t="s">
        <v>4</v>
      </c>
      <c r="E4" s="31" t="s">
        <v>6</v>
      </c>
      <c r="F4" s="31" t="s">
        <v>58</v>
      </c>
      <c r="G4" s="33"/>
      <c r="H4" s="34"/>
    </row>
    <row r="5" spans="1:9" s="27" customFormat="1" ht="17.45" customHeight="1" x14ac:dyDescent="0.2">
      <c r="A5" s="35" t="s">
        <v>19</v>
      </c>
      <c r="B5" s="35" t="s">
        <v>56</v>
      </c>
      <c r="C5" s="36" t="s">
        <v>35</v>
      </c>
      <c r="D5" s="37" t="s">
        <v>8</v>
      </c>
      <c r="E5" s="18">
        <v>22.33</v>
      </c>
      <c r="F5" s="18">
        <v>27.88</v>
      </c>
      <c r="G5" s="38"/>
      <c r="H5" s="30"/>
    </row>
    <row r="6" spans="1:9" s="27" customFormat="1" ht="17.45" customHeight="1" x14ac:dyDescent="0.2">
      <c r="A6" s="35" t="s">
        <v>19</v>
      </c>
      <c r="B6" s="35" t="s">
        <v>130</v>
      </c>
      <c r="C6" s="36" t="s">
        <v>61</v>
      </c>
      <c r="D6" s="37" t="s">
        <v>8</v>
      </c>
      <c r="E6" s="18">
        <v>24.05</v>
      </c>
      <c r="F6" s="18">
        <v>29.99</v>
      </c>
      <c r="G6" s="38"/>
      <c r="H6" s="30"/>
    </row>
    <row r="7" spans="1:9" s="27" customFormat="1" ht="17.45" customHeight="1" x14ac:dyDescent="0.2">
      <c r="A7" s="35" t="s">
        <v>19</v>
      </c>
      <c r="B7" s="35" t="s">
        <v>131</v>
      </c>
      <c r="C7" s="36" t="s">
        <v>70</v>
      </c>
      <c r="D7" s="37" t="s">
        <v>8</v>
      </c>
      <c r="E7" s="18">
        <v>18.79</v>
      </c>
      <c r="F7" s="18">
        <v>23.35</v>
      </c>
      <c r="G7" s="38"/>
      <c r="H7" s="30"/>
    </row>
    <row r="8" spans="1:9" s="27" customFormat="1" ht="17.45" customHeight="1" x14ac:dyDescent="0.2">
      <c r="A8" s="35" t="s">
        <v>19</v>
      </c>
      <c r="B8" s="35" t="s">
        <v>40</v>
      </c>
      <c r="C8" s="36" t="s">
        <v>37</v>
      </c>
      <c r="D8" s="37" t="s">
        <v>8</v>
      </c>
      <c r="E8" s="18">
        <v>19.63</v>
      </c>
      <c r="F8" s="18">
        <v>24.45</v>
      </c>
      <c r="G8" s="38"/>
      <c r="H8" s="30"/>
    </row>
    <row r="9" spans="1:9" s="27" customFormat="1" ht="17.45" customHeight="1" x14ac:dyDescent="0.2">
      <c r="A9" s="35" t="s">
        <v>19</v>
      </c>
      <c r="B9" s="35" t="s">
        <v>146</v>
      </c>
      <c r="C9" s="36" t="s">
        <v>35</v>
      </c>
      <c r="D9" s="37" t="s">
        <v>8</v>
      </c>
      <c r="E9" s="18">
        <v>22.33</v>
      </c>
      <c r="F9" s="18">
        <v>27.88</v>
      </c>
      <c r="G9" s="38"/>
      <c r="H9" s="30"/>
    </row>
    <row r="10" spans="1:9" s="27" customFormat="1" ht="17.45" customHeight="1" x14ac:dyDescent="0.2">
      <c r="A10" s="35" t="s">
        <v>19</v>
      </c>
      <c r="B10" s="35" t="s">
        <v>133</v>
      </c>
      <c r="C10" s="36" t="s">
        <v>44</v>
      </c>
      <c r="D10" s="37" t="s">
        <v>8</v>
      </c>
      <c r="E10" s="18">
        <v>25.91</v>
      </c>
      <c r="F10" s="18">
        <v>32.28</v>
      </c>
      <c r="G10" s="38"/>
      <c r="H10" s="30"/>
    </row>
    <row r="11" spans="1:9" s="27" customFormat="1" ht="17.45" customHeight="1" x14ac:dyDescent="0.2">
      <c r="A11" s="35" t="s">
        <v>19</v>
      </c>
      <c r="B11" s="35" t="s">
        <v>132</v>
      </c>
      <c r="C11" s="36" t="s">
        <v>31</v>
      </c>
      <c r="D11" s="37" t="s">
        <v>8</v>
      </c>
      <c r="E11" s="18">
        <v>21.66</v>
      </c>
      <c r="F11" s="18">
        <v>26.94</v>
      </c>
      <c r="G11" s="38"/>
      <c r="H11" s="30"/>
    </row>
    <row r="12" spans="1:9" s="27" customFormat="1" ht="17.45" customHeight="1" x14ac:dyDescent="0.2">
      <c r="A12" s="35" t="s">
        <v>19</v>
      </c>
      <c r="B12" s="35" t="s">
        <v>134</v>
      </c>
      <c r="C12" s="36" t="s">
        <v>74</v>
      </c>
      <c r="D12" s="37" t="s">
        <v>8</v>
      </c>
      <c r="E12" s="18">
        <v>20.59</v>
      </c>
      <c r="F12" s="18">
        <v>25.68</v>
      </c>
      <c r="G12" s="38"/>
      <c r="H12" s="30"/>
    </row>
    <row r="13" spans="1:9" s="27" customFormat="1" ht="17.45" customHeight="1" x14ac:dyDescent="0.2">
      <c r="A13" s="35" t="s">
        <v>19</v>
      </c>
      <c r="B13" s="35" t="s">
        <v>46</v>
      </c>
      <c r="C13" s="36" t="s">
        <v>42</v>
      </c>
      <c r="D13" s="37" t="s">
        <v>8</v>
      </c>
      <c r="E13" s="18">
        <v>23.51</v>
      </c>
      <c r="F13" s="18">
        <v>29.29</v>
      </c>
      <c r="G13" s="38"/>
      <c r="H13" s="30"/>
    </row>
    <row r="14" spans="1:9" s="27" customFormat="1" ht="17.45" customHeight="1" x14ac:dyDescent="0.2">
      <c r="A14" s="35" t="s">
        <v>19</v>
      </c>
      <c r="B14" s="35" t="s">
        <v>22</v>
      </c>
      <c r="C14" s="36" t="s">
        <v>26</v>
      </c>
      <c r="D14" s="37" t="s">
        <v>8</v>
      </c>
      <c r="E14" s="18">
        <v>17.88</v>
      </c>
      <c r="F14" s="18">
        <v>22.3</v>
      </c>
      <c r="G14" s="38"/>
      <c r="H14" s="30"/>
    </row>
    <row r="15" spans="1:9" s="27" customFormat="1" ht="17.45" customHeight="1" x14ac:dyDescent="0.2">
      <c r="A15" s="35" t="s">
        <v>19</v>
      </c>
      <c r="B15" s="35" t="s">
        <v>30</v>
      </c>
      <c r="C15" s="36" t="s">
        <v>31</v>
      </c>
      <c r="D15" s="37" t="s">
        <v>8</v>
      </c>
      <c r="E15" s="18">
        <v>21.66</v>
      </c>
      <c r="F15" s="18">
        <v>26.94</v>
      </c>
      <c r="G15" s="38"/>
      <c r="H15" s="30"/>
    </row>
    <row r="16" spans="1:9" s="27" customFormat="1" ht="17.45" customHeight="1" x14ac:dyDescent="0.2">
      <c r="A16" s="35" t="s">
        <v>19</v>
      </c>
      <c r="B16" s="35" t="s">
        <v>50</v>
      </c>
      <c r="C16" s="36" t="s">
        <v>51</v>
      </c>
      <c r="D16" s="37" t="s">
        <v>8</v>
      </c>
      <c r="E16" s="18">
        <v>22.2</v>
      </c>
      <c r="F16" s="18">
        <v>27.61</v>
      </c>
      <c r="G16" s="38"/>
      <c r="H16" s="30"/>
    </row>
    <row r="17" spans="1:8" s="27" customFormat="1" ht="17.45" customHeight="1" x14ac:dyDescent="0.2">
      <c r="A17" s="35" t="s">
        <v>19</v>
      </c>
      <c r="B17" s="35" t="s">
        <v>147</v>
      </c>
      <c r="C17" s="36" t="s">
        <v>148</v>
      </c>
      <c r="D17" s="37" t="s">
        <v>8</v>
      </c>
      <c r="E17" s="18">
        <v>16.22</v>
      </c>
      <c r="F17" s="18">
        <v>20.21</v>
      </c>
      <c r="G17" s="38"/>
      <c r="H17" s="30"/>
    </row>
    <row r="18" spans="1:8" s="27" customFormat="1" ht="17.45" customHeight="1" x14ac:dyDescent="0.2">
      <c r="A18" s="35" t="s">
        <v>19</v>
      </c>
      <c r="B18" s="35" t="s">
        <v>135</v>
      </c>
      <c r="C18" s="36" t="s">
        <v>86</v>
      </c>
      <c r="D18" s="37" t="s">
        <v>8</v>
      </c>
      <c r="E18" s="18">
        <v>27.87</v>
      </c>
      <c r="F18" s="18">
        <v>34.700000000000003</v>
      </c>
      <c r="G18" s="38"/>
      <c r="H18" s="30"/>
    </row>
    <row r="19" spans="1:8" s="27" customFormat="1" ht="17.45" customHeight="1" x14ac:dyDescent="0.2">
      <c r="A19" s="35" t="s">
        <v>19</v>
      </c>
      <c r="B19" s="35" t="s">
        <v>149</v>
      </c>
      <c r="C19" s="36" t="s">
        <v>26</v>
      </c>
      <c r="D19" s="37" t="s">
        <v>8</v>
      </c>
      <c r="E19" s="18">
        <v>17.88</v>
      </c>
      <c r="F19" s="18">
        <v>22.3</v>
      </c>
      <c r="G19" s="38"/>
      <c r="H19" s="30"/>
    </row>
    <row r="20" spans="1:8" s="27" customFormat="1" ht="17.45" customHeight="1" x14ac:dyDescent="0.2">
      <c r="A20" s="35" t="s">
        <v>19</v>
      </c>
      <c r="B20" s="35" t="s">
        <v>136</v>
      </c>
      <c r="C20" s="36" t="s">
        <v>37</v>
      </c>
      <c r="D20" s="37" t="s">
        <v>8</v>
      </c>
      <c r="E20" s="18">
        <v>19.63</v>
      </c>
      <c r="F20" s="18">
        <v>24.45</v>
      </c>
      <c r="G20" s="38"/>
      <c r="H20" s="30"/>
    </row>
    <row r="21" spans="1:8" s="27" customFormat="1" ht="17.45" customHeight="1" x14ac:dyDescent="0.2">
      <c r="A21" s="35" t="s">
        <v>19</v>
      </c>
      <c r="B21" s="35" t="s">
        <v>137</v>
      </c>
      <c r="C21" s="36" t="s">
        <v>117</v>
      </c>
      <c r="D21" s="37" t="s">
        <v>8</v>
      </c>
      <c r="E21" s="18">
        <v>21.13</v>
      </c>
      <c r="F21" s="18">
        <v>26.27</v>
      </c>
      <c r="G21" s="38"/>
      <c r="H21" s="30"/>
    </row>
    <row r="22" spans="1:8" s="27" customFormat="1" ht="17.45" customHeight="1" x14ac:dyDescent="0.2">
      <c r="A22" s="35" t="s">
        <v>19</v>
      </c>
      <c r="B22" s="35" t="s">
        <v>49</v>
      </c>
      <c r="C22" s="36" t="s">
        <v>53</v>
      </c>
      <c r="D22" s="37" t="s">
        <v>8</v>
      </c>
      <c r="E22" s="18">
        <v>25.27</v>
      </c>
      <c r="F22" s="18">
        <v>31.5</v>
      </c>
      <c r="G22" s="38"/>
      <c r="H22" s="30"/>
    </row>
    <row r="23" spans="1:8" s="27" customFormat="1" ht="17.45" customHeight="1" x14ac:dyDescent="0.2">
      <c r="A23" s="35" t="s">
        <v>19</v>
      </c>
      <c r="B23" s="35" t="s">
        <v>150</v>
      </c>
      <c r="C23" s="36" t="s">
        <v>44</v>
      </c>
      <c r="D23" s="37" t="s">
        <v>8</v>
      </c>
      <c r="E23" s="18">
        <v>25.91</v>
      </c>
      <c r="F23" s="18">
        <v>32.28</v>
      </c>
      <c r="G23" s="38"/>
      <c r="H23" s="30"/>
    </row>
    <row r="24" spans="1:8" s="27" customFormat="1" ht="17.45" customHeight="1" x14ac:dyDescent="0.2">
      <c r="A24" s="35" t="s">
        <v>19</v>
      </c>
      <c r="B24" s="35" t="s">
        <v>138</v>
      </c>
      <c r="C24" s="36" t="s">
        <v>127</v>
      </c>
      <c r="D24" s="37" t="s">
        <v>8</v>
      </c>
      <c r="E24" s="18">
        <v>22.93</v>
      </c>
      <c r="F24" s="18">
        <v>28.56</v>
      </c>
      <c r="G24" s="38"/>
      <c r="H24" s="30"/>
    </row>
    <row r="25" spans="1:8" s="27" customFormat="1" ht="17.45" customHeight="1" x14ac:dyDescent="0.2">
      <c r="A25" s="35" t="s">
        <v>19</v>
      </c>
      <c r="B25" s="35" t="s">
        <v>139</v>
      </c>
      <c r="C25" s="36" t="s">
        <v>31</v>
      </c>
      <c r="D25" s="37" t="s">
        <v>151</v>
      </c>
      <c r="E25" s="18">
        <v>21.66</v>
      </c>
      <c r="F25" s="18">
        <v>26.94</v>
      </c>
      <c r="G25" s="38"/>
      <c r="H25" s="30"/>
    </row>
    <row r="26" spans="1:8" s="27" customFormat="1" ht="17.45" customHeight="1" x14ac:dyDescent="0.2">
      <c r="A26" s="35" t="s">
        <v>19</v>
      </c>
      <c r="B26" s="35" t="s">
        <v>152</v>
      </c>
      <c r="C26" s="36" t="s">
        <v>26</v>
      </c>
      <c r="D26" s="37" t="s">
        <v>8</v>
      </c>
      <c r="E26" s="18">
        <v>17.88</v>
      </c>
      <c r="F26" s="18">
        <v>22.3</v>
      </c>
      <c r="G26" s="38"/>
      <c r="H26" s="30"/>
    </row>
    <row r="27" spans="1:8" s="27" customFormat="1" ht="18.75" customHeight="1" x14ac:dyDescent="0.2">
      <c r="A27" s="35"/>
      <c r="B27" s="35"/>
      <c r="C27" s="36"/>
      <c r="D27" s="37"/>
      <c r="E27" s="18"/>
      <c r="F27" s="18"/>
      <c r="G27" s="38"/>
      <c r="H27" s="30"/>
    </row>
    <row r="28" spans="1:8" s="27" customFormat="1" ht="18.75" customHeight="1" x14ac:dyDescent="0.25">
      <c r="A28" s="31" t="s">
        <v>0</v>
      </c>
      <c r="B28" s="31" t="s">
        <v>1</v>
      </c>
      <c r="C28" s="32" t="s">
        <v>3</v>
      </c>
      <c r="D28" s="31" t="s">
        <v>4</v>
      </c>
      <c r="E28" s="31" t="s">
        <v>6</v>
      </c>
      <c r="F28" s="31" t="s">
        <v>59</v>
      </c>
      <c r="G28" s="33"/>
      <c r="H28" s="34"/>
    </row>
    <row r="29" spans="1:8" s="27" customFormat="1" ht="16.899999999999999" customHeight="1" x14ac:dyDescent="0.2">
      <c r="A29" s="35" t="s">
        <v>20</v>
      </c>
      <c r="B29" s="35" t="s">
        <v>56</v>
      </c>
      <c r="C29" s="36" t="s">
        <v>53</v>
      </c>
      <c r="D29" s="37" t="s">
        <v>8</v>
      </c>
      <c r="E29" s="18">
        <f>VLOOKUP(C29,'06122022'!$A:$H,2,FALSE)</f>
        <v>23.238</v>
      </c>
      <c r="F29" s="18">
        <f>VLOOKUP(C29,'06122022'!$A:$H,8,FALSE)</f>
        <v>29.675999999999998</v>
      </c>
    </row>
    <row r="30" spans="1:8" s="27" customFormat="1" ht="16.899999999999999" customHeight="1" x14ac:dyDescent="0.2">
      <c r="A30" s="35" t="s">
        <v>20</v>
      </c>
      <c r="B30" s="35" t="s">
        <v>130</v>
      </c>
      <c r="C30" s="36" t="s">
        <v>140</v>
      </c>
      <c r="D30" s="37" t="s">
        <v>8</v>
      </c>
      <c r="E30" s="18">
        <f>VLOOKUP(C30,'06122022'!$A:$H,2,FALSE)</f>
        <v>25.163</v>
      </c>
      <c r="F30" s="18">
        <f>VLOOKUP(C30,'06122022'!$A:$H,8,FALSE)</f>
        <v>32.134</v>
      </c>
    </row>
    <row r="31" spans="1:8" s="27" customFormat="1" ht="16.899999999999999" customHeight="1" x14ac:dyDescent="0.2">
      <c r="A31" s="35" t="s">
        <v>20</v>
      </c>
      <c r="B31" s="35" t="s">
        <v>131</v>
      </c>
      <c r="C31" s="36" t="s">
        <v>141</v>
      </c>
      <c r="D31" s="37" t="s">
        <v>8</v>
      </c>
      <c r="E31" s="18">
        <f>VLOOKUP(C31,'06122022'!$A:$H,2,FALSE)</f>
        <v>19.428999999999998</v>
      </c>
      <c r="F31" s="18">
        <f>VLOOKUP(C31,'06122022'!$A:$H,8,FALSE)</f>
        <v>24.811</v>
      </c>
    </row>
    <row r="32" spans="1:8" s="27" customFormat="1" ht="16.899999999999999" customHeight="1" x14ac:dyDescent="0.2">
      <c r="A32" s="35" t="s">
        <v>20</v>
      </c>
      <c r="B32" s="35" t="s">
        <v>40</v>
      </c>
      <c r="C32" s="36" t="s">
        <v>70</v>
      </c>
      <c r="D32" s="37" t="s">
        <v>8</v>
      </c>
      <c r="E32" s="18">
        <f>VLOOKUP(C32,'06122022'!$A:$H,2,FALSE)</f>
        <v>20.419</v>
      </c>
      <c r="F32" s="18">
        <f>VLOOKUP(C32,'06122022'!$A:$H,8,FALSE)</f>
        <v>26.077000000000002</v>
      </c>
    </row>
    <row r="33" spans="1:6" s="27" customFormat="1" ht="16.899999999999999" customHeight="1" x14ac:dyDescent="0.2">
      <c r="A33" s="35" t="s">
        <v>20</v>
      </c>
      <c r="B33" s="35" t="s">
        <v>146</v>
      </c>
      <c r="C33" s="36" t="s">
        <v>53</v>
      </c>
      <c r="D33" s="37" t="s">
        <v>8</v>
      </c>
      <c r="E33" s="18">
        <f>VLOOKUP(C33,'06122022'!$A:$H,2,FALSE)</f>
        <v>23.238</v>
      </c>
      <c r="F33" s="18">
        <f>VLOOKUP(C33,'06122022'!$A:$H,8,FALSE)</f>
        <v>29.675999999999998</v>
      </c>
    </row>
    <row r="34" spans="1:6" s="27" customFormat="1" ht="16.899999999999999" customHeight="1" x14ac:dyDescent="0.2">
      <c r="A34" s="35" t="s">
        <v>20</v>
      </c>
      <c r="B34" s="35" t="s">
        <v>133</v>
      </c>
      <c r="C34" s="36" t="s">
        <v>142</v>
      </c>
      <c r="D34" s="37" t="s">
        <v>8</v>
      </c>
      <c r="E34" s="18">
        <f>VLOOKUP(C34,'06122022'!$A:$H,2,FALSE)</f>
        <v>28.923999999999999</v>
      </c>
      <c r="F34" s="18">
        <f>VLOOKUP(C34,'06122022'!$A:$H,8,FALSE)</f>
        <v>36.936999999999998</v>
      </c>
    </row>
    <row r="35" spans="1:6" s="27" customFormat="1" ht="16.899999999999999" customHeight="1" x14ac:dyDescent="0.2">
      <c r="A35" s="35" t="s">
        <v>20</v>
      </c>
      <c r="B35" s="35" t="s">
        <v>132</v>
      </c>
      <c r="C35" s="36" t="s">
        <v>127</v>
      </c>
      <c r="D35" s="37" t="s">
        <v>8</v>
      </c>
      <c r="E35" s="18">
        <f>VLOOKUP(C35,'06122022'!$A:$H,2,FALSE)</f>
        <v>22.331</v>
      </c>
      <c r="F35" s="18">
        <f>VLOOKUP(C35,'06122022'!$A:$H,8,FALSE)</f>
        <v>28.518999999999998</v>
      </c>
    </row>
    <row r="36" spans="1:6" s="27" customFormat="1" ht="16.899999999999999" customHeight="1" x14ac:dyDescent="0.2">
      <c r="A36" s="35" t="s">
        <v>20</v>
      </c>
      <c r="B36" s="35" t="s">
        <v>134</v>
      </c>
      <c r="C36" s="36" t="s">
        <v>74</v>
      </c>
      <c r="D36" s="37" t="s">
        <v>8</v>
      </c>
      <c r="E36" s="18">
        <f>VLOOKUP(C36,'06122022'!$A:$H,2,FALSE)</f>
        <v>21.247</v>
      </c>
      <c r="F36" s="18">
        <f>VLOOKUP(C36,'06122022'!$A:$H,8,FALSE)</f>
        <v>27.132999999999999</v>
      </c>
    </row>
    <row r="37" spans="1:6" s="27" customFormat="1" ht="16.899999999999999" customHeight="1" x14ac:dyDescent="0.2">
      <c r="A37" s="35" t="s">
        <v>20</v>
      </c>
      <c r="B37" s="35" t="s">
        <v>46</v>
      </c>
      <c r="C37" s="36" t="s">
        <v>143</v>
      </c>
      <c r="D37" s="37" t="s">
        <v>8</v>
      </c>
      <c r="E37" s="18">
        <f>VLOOKUP(C37,'06122022'!$A:$H,2,FALSE)</f>
        <v>24.422999999999998</v>
      </c>
      <c r="F37" s="18">
        <f>VLOOKUP(C37,'06122022'!$A:$H,8,FALSE)</f>
        <v>31.189</v>
      </c>
    </row>
    <row r="38" spans="1:6" s="27" customFormat="1" ht="16.899999999999999" customHeight="1" x14ac:dyDescent="0.2">
      <c r="A38" s="35" t="s">
        <v>20</v>
      </c>
      <c r="B38" s="35" t="s">
        <v>22</v>
      </c>
      <c r="C38" s="36" t="s">
        <v>57</v>
      </c>
      <c r="D38" s="37" t="s">
        <v>8</v>
      </c>
      <c r="E38" s="18">
        <f>VLOOKUP(C38,'06122022'!$A:$H,2,FALSE)</f>
        <v>18.486000000000001</v>
      </c>
      <c r="F38" s="18">
        <f>VLOOKUP(C38,'06122022'!$A:$H,8,FALSE)</f>
        <v>23.608000000000001</v>
      </c>
    </row>
    <row r="39" spans="1:6" s="27" customFormat="1" ht="16.899999999999999" customHeight="1" x14ac:dyDescent="0.2">
      <c r="A39" s="35" t="s">
        <v>20</v>
      </c>
      <c r="B39" s="35" t="s">
        <v>30</v>
      </c>
      <c r="C39" s="36" t="s">
        <v>127</v>
      </c>
      <c r="D39" s="37" t="s">
        <v>8</v>
      </c>
      <c r="E39" s="18">
        <f>VLOOKUP(C39,'06122022'!$A:$H,2,FALSE)</f>
        <v>22.331</v>
      </c>
      <c r="F39" s="18">
        <f>VLOOKUP(C39,'06122022'!$A:$H,8,FALSE)</f>
        <v>28.518999999999998</v>
      </c>
    </row>
    <row r="40" spans="1:6" s="27" customFormat="1" ht="16.899999999999999" customHeight="1" x14ac:dyDescent="0.2">
      <c r="A40" s="35" t="s">
        <v>20</v>
      </c>
      <c r="B40" s="35" t="s">
        <v>50</v>
      </c>
      <c r="C40" s="36" t="s">
        <v>53</v>
      </c>
      <c r="D40" s="37" t="s">
        <v>8</v>
      </c>
      <c r="E40" s="18">
        <f>VLOOKUP(C40,'06122022'!$A:$H,2,FALSE)</f>
        <v>23.238</v>
      </c>
      <c r="F40" s="18">
        <f>VLOOKUP(C40,'06122022'!$A:$H,8,FALSE)</f>
        <v>29.675999999999998</v>
      </c>
    </row>
    <row r="41" spans="1:6" s="27" customFormat="1" ht="16.899999999999999" customHeight="1" x14ac:dyDescent="0.2">
      <c r="A41" s="35" t="s">
        <v>20</v>
      </c>
      <c r="B41" s="35" t="s">
        <v>147</v>
      </c>
      <c r="C41" s="36" t="s">
        <v>153</v>
      </c>
      <c r="D41" s="37" t="s">
        <v>8</v>
      </c>
      <c r="E41" s="18">
        <f>VLOOKUP(C41,'06122022'!$A:$H,2,FALSE)</f>
        <v>16.736000000000001</v>
      </c>
      <c r="F41" s="18">
        <f>VLOOKUP(C41,'06122022'!$A:$H,8,FALSE)</f>
        <v>21.373999999999999</v>
      </c>
    </row>
    <row r="42" spans="1:6" s="27" customFormat="1" ht="16.899999999999999" customHeight="1" x14ac:dyDescent="0.2">
      <c r="A42" s="35" t="s">
        <v>20</v>
      </c>
      <c r="B42" s="35" t="s">
        <v>135</v>
      </c>
      <c r="C42" s="36" t="s">
        <v>144</v>
      </c>
      <c r="D42" s="37" t="s">
        <v>8</v>
      </c>
      <c r="E42" s="18">
        <f>VLOOKUP(C42,'06122022'!$A:$H,2,FALSE)</f>
        <v>29.504999999999999</v>
      </c>
      <c r="F42" s="18">
        <f>VLOOKUP(C42,'06122022'!$A:$H,8,FALSE)</f>
        <v>37.679000000000002</v>
      </c>
    </row>
    <row r="43" spans="1:6" s="27" customFormat="1" ht="16.899999999999999" customHeight="1" x14ac:dyDescent="0.2">
      <c r="A43" s="35" t="s">
        <v>20</v>
      </c>
      <c r="B43" s="35" t="s">
        <v>149</v>
      </c>
      <c r="C43" s="36" t="s">
        <v>57</v>
      </c>
      <c r="D43" s="37" t="s">
        <v>8</v>
      </c>
      <c r="E43" s="18">
        <f>VLOOKUP(C43,'06122022'!$A:$H,2,FALSE)</f>
        <v>18.486000000000001</v>
      </c>
      <c r="F43" s="18">
        <f>VLOOKUP(C43,'06122022'!$A:$H,8,FALSE)</f>
        <v>23.608000000000001</v>
      </c>
    </row>
    <row r="44" spans="1:6" s="27" customFormat="1" ht="16.899999999999999" customHeight="1" x14ac:dyDescent="0.2">
      <c r="A44" s="35" t="s">
        <v>20</v>
      </c>
      <c r="B44" s="35" t="s">
        <v>136</v>
      </c>
      <c r="C44" s="36" t="s">
        <v>70</v>
      </c>
      <c r="D44" s="37" t="s">
        <v>8</v>
      </c>
      <c r="E44" s="18">
        <f>VLOOKUP(C44,'06122022'!$A:$H,2,FALSE)</f>
        <v>20.419</v>
      </c>
      <c r="F44" s="18">
        <f>VLOOKUP(C44,'06122022'!$A:$H,8,FALSE)</f>
        <v>26.077000000000002</v>
      </c>
    </row>
    <row r="45" spans="1:6" s="27" customFormat="1" ht="16.899999999999999" customHeight="1" x14ac:dyDescent="0.2">
      <c r="A45" s="35" t="s">
        <v>20</v>
      </c>
      <c r="B45" s="35" t="s">
        <v>137</v>
      </c>
      <c r="C45" s="36" t="s">
        <v>51</v>
      </c>
      <c r="D45" s="37" t="s">
        <v>8</v>
      </c>
      <c r="E45" s="18">
        <f>VLOOKUP(C45,'06122022'!$A:$H,2,FALSE)</f>
        <v>21.890999999999998</v>
      </c>
      <c r="F45" s="18">
        <f>VLOOKUP(C45,'06122022'!$A:$H,8,FALSE)</f>
        <v>27.956</v>
      </c>
    </row>
    <row r="46" spans="1:6" s="27" customFormat="1" ht="16.899999999999999" customHeight="1" x14ac:dyDescent="0.2">
      <c r="A46" s="35" t="s">
        <v>20</v>
      </c>
      <c r="B46" s="35" t="s">
        <v>49</v>
      </c>
      <c r="C46" s="36" t="s">
        <v>154</v>
      </c>
      <c r="D46" s="37" t="s">
        <v>8</v>
      </c>
      <c r="E46" s="18">
        <f>VLOOKUP(C46,'06122022'!$A:$H,2,FALSE)</f>
        <v>26.184999999999999</v>
      </c>
      <c r="F46" s="18">
        <f>VLOOKUP(C46,'06122022'!$A:$H,8,FALSE)</f>
        <v>33.44</v>
      </c>
    </row>
    <row r="47" spans="1:6" s="27" customFormat="1" ht="16.899999999999999" customHeight="1" x14ac:dyDescent="0.2">
      <c r="A47" s="35" t="s">
        <v>20</v>
      </c>
      <c r="B47" s="35" t="s">
        <v>150</v>
      </c>
      <c r="C47" s="36" t="s">
        <v>155</v>
      </c>
      <c r="D47" s="37" t="s">
        <v>8</v>
      </c>
      <c r="E47" s="18">
        <f>VLOOKUP(C47,'06122022'!$A:$H,2,FALSE)</f>
        <v>26.710999999999999</v>
      </c>
      <c r="F47" s="18">
        <f>VLOOKUP(C47,'06122022'!$A:$H,8,FALSE)</f>
        <v>34.110999999999997</v>
      </c>
    </row>
    <row r="48" spans="1:6" s="27" customFormat="1" ht="16.899999999999999" customHeight="1" x14ac:dyDescent="0.2">
      <c r="A48" s="35" t="s">
        <v>20</v>
      </c>
      <c r="B48" s="35" t="s">
        <v>138</v>
      </c>
      <c r="C48" s="36" t="s">
        <v>156</v>
      </c>
      <c r="D48" s="37" t="s">
        <v>8</v>
      </c>
      <c r="E48" s="18">
        <f>VLOOKUP(C48,'06122022'!$A:$H,2,FALSE)</f>
        <v>23.704999999999998</v>
      </c>
      <c r="F48" s="18">
        <f>VLOOKUP(C48,'06122022'!$A:$H,8,FALSE)</f>
        <v>30.271999999999998</v>
      </c>
    </row>
    <row r="49" spans="1:9" s="27" customFormat="1" ht="16.899999999999999" customHeight="1" x14ac:dyDescent="0.2">
      <c r="A49" s="35" t="s">
        <v>20</v>
      </c>
      <c r="B49" s="35" t="s">
        <v>139</v>
      </c>
      <c r="C49" s="36" t="s">
        <v>127</v>
      </c>
      <c r="D49" s="37" t="s">
        <v>151</v>
      </c>
      <c r="E49" s="18">
        <f>VLOOKUP(C49,'06122022'!$A:$H,2,FALSE)</f>
        <v>22.331</v>
      </c>
      <c r="F49" s="18">
        <f>VLOOKUP(C49,'06122022'!$A:$H,8,FALSE)</f>
        <v>28.518999999999998</v>
      </c>
    </row>
    <row r="50" spans="1:9" s="27" customFormat="1" ht="16.899999999999999" customHeight="1" x14ac:dyDescent="0.2">
      <c r="A50" s="35" t="s">
        <v>20</v>
      </c>
      <c r="B50" s="35" t="s">
        <v>152</v>
      </c>
      <c r="C50" s="36" t="s">
        <v>57</v>
      </c>
      <c r="D50" s="37" t="s">
        <v>8</v>
      </c>
      <c r="E50" s="18">
        <f>VLOOKUP(C50,'06122022'!$A:$H,2,FALSE)</f>
        <v>18.486000000000001</v>
      </c>
      <c r="F50" s="18">
        <f>VLOOKUP(C50,'06122022'!$A:$H,8,FALSE)</f>
        <v>23.608000000000001</v>
      </c>
    </row>
    <row r="51" spans="1:9" s="27" customFormat="1" ht="16.899999999999999" customHeight="1" x14ac:dyDescent="0.2">
      <c r="A51" s="35"/>
      <c r="B51" s="35"/>
      <c r="C51" s="36"/>
      <c r="D51" s="37"/>
      <c r="E51" s="18"/>
      <c r="F51" s="18"/>
    </row>
    <row r="52" spans="1:9" ht="21" customHeight="1" x14ac:dyDescent="0.2">
      <c r="A52" s="51" t="s">
        <v>145</v>
      </c>
      <c r="B52" s="51"/>
      <c r="C52" s="51"/>
      <c r="D52" s="51"/>
      <c r="E52" s="51"/>
      <c r="F52" s="51"/>
      <c r="G52" s="51"/>
      <c r="H52" s="51"/>
    </row>
    <row r="53" spans="1:9" ht="21" customHeight="1" x14ac:dyDescent="0.2">
      <c r="A53" s="51"/>
      <c r="B53" s="51"/>
      <c r="C53" s="51"/>
      <c r="D53" s="51"/>
      <c r="E53" s="51"/>
      <c r="F53" s="51"/>
      <c r="G53" s="51"/>
      <c r="H53" s="51"/>
      <c r="I53" s="7"/>
    </row>
    <row r="54" spans="1:9" ht="12" customHeight="1" x14ac:dyDescent="0.25">
      <c r="A54" s="12"/>
      <c r="B54" s="12"/>
      <c r="C54" s="9"/>
      <c r="D54" s="8"/>
      <c r="E54" s="8"/>
      <c r="F54" s="8"/>
      <c r="G54" s="10"/>
      <c r="H54" s="17"/>
      <c r="I54" s="7"/>
    </row>
    <row r="55" spans="1:9" ht="18" customHeight="1" x14ac:dyDescent="0.25">
      <c r="A55" s="52" t="s">
        <v>28</v>
      </c>
      <c r="B55" s="52"/>
      <c r="C55" s="52"/>
      <c r="D55" s="52"/>
      <c r="E55" s="52"/>
      <c r="F55" s="52"/>
      <c r="G55" s="10"/>
      <c r="H55" s="17"/>
      <c r="I55" s="7"/>
    </row>
    <row r="56" spans="1:9" ht="18" customHeight="1" x14ac:dyDescent="0.25">
      <c r="A56" s="8" t="s">
        <v>0</v>
      </c>
      <c r="B56" s="8" t="s">
        <v>1</v>
      </c>
      <c r="C56" s="9" t="s">
        <v>3</v>
      </c>
      <c r="D56" s="8" t="s">
        <v>4</v>
      </c>
      <c r="E56" s="8" t="s">
        <v>6</v>
      </c>
      <c r="F56" s="8" t="s">
        <v>58</v>
      </c>
      <c r="G56" s="10" t="s">
        <v>2</v>
      </c>
      <c r="H56" s="17" t="s">
        <v>5</v>
      </c>
    </row>
    <row r="57" spans="1:9" ht="18" customHeight="1" x14ac:dyDescent="0.2">
      <c r="A57" s="13" t="s">
        <v>19</v>
      </c>
      <c r="B57" s="13" t="s">
        <v>22</v>
      </c>
      <c r="C57" s="14" t="s">
        <v>26</v>
      </c>
      <c r="D57" s="2" t="s">
        <v>8</v>
      </c>
      <c r="E57" s="20">
        <v>17.88</v>
      </c>
      <c r="F57" s="6">
        <v>22.3</v>
      </c>
      <c r="G57" s="48">
        <v>-1</v>
      </c>
      <c r="H57" s="22" t="s">
        <v>27</v>
      </c>
    </row>
    <row r="58" spans="1:9" ht="7.5" customHeight="1" x14ac:dyDescent="0.2">
      <c r="A58" s="13"/>
      <c r="B58" s="13"/>
      <c r="C58" s="14"/>
      <c r="D58" s="2"/>
      <c r="E58" s="20"/>
      <c r="F58" s="6"/>
      <c r="G58" s="6"/>
      <c r="H58" s="22"/>
    </row>
    <row r="59" spans="1:9" ht="18" customHeight="1" x14ac:dyDescent="0.25">
      <c r="A59" s="8" t="s">
        <v>0</v>
      </c>
      <c r="B59" s="8" t="s">
        <v>1</v>
      </c>
      <c r="C59" s="9" t="s">
        <v>3</v>
      </c>
      <c r="D59" s="8" t="s">
        <v>4</v>
      </c>
      <c r="E59" s="8" t="s">
        <v>6</v>
      </c>
      <c r="F59" s="8" t="s">
        <v>59</v>
      </c>
      <c r="G59" s="10" t="s">
        <v>2</v>
      </c>
      <c r="H59" s="17" t="s">
        <v>5</v>
      </c>
    </row>
    <row r="60" spans="1:9" ht="18" customHeight="1" x14ac:dyDescent="0.2">
      <c r="A60" s="13" t="s">
        <v>20</v>
      </c>
      <c r="B60" s="13" t="s">
        <v>22</v>
      </c>
      <c r="C60" s="14" t="s">
        <v>57</v>
      </c>
      <c r="D60" s="2" t="s">
        <v>8</v>
      </c>
      <c r="E60" s="20">
        <f>VLOOKUP(C60,'06122022'!A:H,2,FALSE)</f>
        <v>18.486000000000001</v>
      </c>
      <c r="F60" s="6">
        <f>VLOOKUP(C60,'06122022'!$A:$H,8,FALSE)</f>
        <v>23.608000000000001</v>
      </c>
      <c r="G60" s="48">
        <v>1</v>
      </c>
      <c r="H60" s="22" t="s">
        <v>27</v>
      </c>
    </row>
    <row r="61" spans="1:9" ht="18" customHeight="1" x14ac:dyDescent="0.2">
      <c r="A61" s="13"/>
      <c r="B61" s="13"/>
      <c r="C61" s="19"/>
      <c r="D61" s="13"/>
      <c r="E61" s="20"/>
      <c r="F61" s="20"/>
      <c r="G61" s="6"/>
      <c r="H61" s="22"/>
    </row>
    <row r="62" spans="1:9" ht="15.75" x14ac:dyDescent="0.25">
      <c r="A62" s="52" t="s">
        <v>55</v>
      </c>
      <c r="B62" s="52"/>
      <c r="C62" s="52"/>
      <c r="D62" s="52"/>
      <c r="E62" s="52"/>
      <c r="F62" s="52"/>
      <c r="G62" s="10"/>
      <c r="H62" s="17"/>
    </row>
    <row r="63" spans="1:9" ht="15.75" x14ac:dyDescent="0.25">
      <c r="A63" s="8" t="s">
        <v>0</v>
      </c>
      <c r="B63" s="8" t="s">
        <v>1</v>
      </c>
      <c r="C63" s="9" t="s">
        <v>3</v>
      </c>
      <c r="D63" s="8" t="s">
        <v>4</v>
      </c>
      <c r="E63" s="8" t="s">
        <v>6</v>
      </c>
      <c r="F63" s="8" t="s">
        <v>58</v>
      </c>
      <c r="G63" s="10" t="s">
        <v>2</v>
      </c>
      <c r="H63" s="17" t="s">
        <v>5</v>
      </c>
    </row>
    <row r="64" spans="1:9" ht="18" customHeight="1" x14ac:dyDescent="0.2">
      <c r="A64" s="3" t="s">
        <v>19</v>
      </c>
      <c r="B64" s="13" t="s">
        <v>56</v>
      </c>
      <c r="C64" s="2" t="s">
        <v>35</v>
      </c>
      <c r="D64" s="2" t="s">
        <v>8</v>
      </c>
      <c r="E64" s="20">
        <v>22.33</v>
      </c>
      <c r="F64" s="20">
        <v>27.88</v>
      </c>
      <c r="G64" s="48">
        <v>-1</v>
      </c>
      <c r="H64" s="23" t="s">
        <v>60</v>
      </c>
    </row>
    <row r="65" spans="1:8" ht="18" customHeight="1" x14ac:dyDescent="0.2">
      <c r="A65" s="3" t="s">
        <v>19</v>
      </c>
      <c r="B65" s="13" t="s">
        <v>130</v>
      </c>
      <c r="C65" s="2" t="s">
        <v>61</v>
      </c>
      <c r="D65" s="2" t="s">
        <v>8</v>
      </c>
      <c r="E65" s="20">
        <v>24.05</v>
      </c>
      <c r="F65" s="20">
        <v>29.99</v>
      </c>
      <c r="G65" s="48" t="s">
        <v>170</v>
      </c>
      <c r="H65" s="23" t="s">
        <v>174</v>
      </c>
    </row>
    <row r="66" spans="1:8" ht="18" customHeight="1" x14ac:dyDescent="0.2">
      <c r="A66" s="3" t="s">
        <v>19</v>
      </c>
      <c r="B66" s="13" t="s">
        <v>130</v>
      </c>
      <c r="C66" s="2" t="s">
        <v>61</v>
      </c>
      <c r="D66" s="2" t="s">
        <v>8</v>
      </c>
      <c r="E66" s="20">
        <v>24.05</v>
      </c>
      <c r="F66" s="20">
        <v>29.99</v>
      </c>
      <c r="G66" s="48">
        <v>-1</v>
      </c>
      <c r="H66" s="23" t="s">
        <v>62</v>
      </c>
    </row>
    <row r="67" spans="1:8" ht="18" customHeight="1" x14ac:dyDescent="0.2">
      <c r="A67" s="3" t="s">
        <v>19</v>
      </c>
      <c r="B67" s="13" t="s">
        <v>130</v>
      </c>
      <c r="C67" s="2" t="s">
        <v>61</v>
      </c>
      <c r="D67" s="2" t="s">
        <v>8</v>
      </c>
      <c r="E67" s="20">
        <v>24.05</v>
      </c>
      <c r="F67" s="20">
        <v>29.99</v>
      </c>
      <c r="G67" s="48">
        <v>-1</v>
      </c>
      <c r="H67" s="23" t="s">
        <v>63</v>
      </c>
    </row>
    <row r="68" spans="1:8" ht="18" customHeight="1" x14ac:dyDescent="0.2">
      <c r="A68" s="3" t="s">
        <v>19</v>
      </c>
      <c r="B68" s="13" t="s">
        <v>130</v>
      </c>
      <c r="C68" s="2" t="s">
        <v>61</v>
      </c>
      <c r="D68" s="2" t="s">
        <v>8</v>
      </c>
      <c r="E68" s="20">
        <v>24.05</v>
      </c>
      <c r="F68" s="20">
        <v>29.99</v>
      </c>
      <c r="G68" s="48">
        <v>-1</v>
      </c>
      <c r="H68" s="23" t="s">
        <v>64</v>
      </c>
    </row>
    <row r="69" spans="1:8" ht="18" customHeight="1" x14ac:dyDescent="0.2">
      <c r="A69" s="3" t="s">
        <v>19</v>
      </c>
      <c r="B69" s="13" t="s">
        <v>130</v>
      </c>
      <c r="C69" s="2" t="s">
        <v>61</v>
      </c>
      <c r="D69" s="2" t="s">
        <v>8</v>
      </c>
      <c r="E69" s="20">
        <v>24.05</v>
      </c>
      <c r="F69" s="20">
        <v>29.99</v>
      </c>
      <c r="G69" s="48">
        <v>-1</v>
      </c>
      <c r="H69" s="23" t="s">
        <v>65</v>
      </c>
    </row>
    <row r="70" spans="1:8" ht="18" customHeight="1" x14ac:dyDescent="0.2">
      <c r="A70" s="3" t="s">
        <v>19</v>
      </c>
      <c r="B70" s="13" t="s">
        <v>130</v>
      </c>
      <c r="C70" s="2" t="s">
        <v>61</v>
      </c>
      <c r="D70" s="2" t="s">
        <v>8</v>
      </c>
      <c r="E70" s="20">
        <v>24.05</v>
      </c>
      <c r="F70" s="20">
        <v>29.99</v>
      </c>
      <c r="G70" s="48">
        <v>-1</v>
      </c>
      <c r="H70" s="23" t="s">
        <v>66</v>
      </c>
    </row>
    <row r="71" spans="1:8" ht="18" customHeight="1" x14ac:dyDescent="0.2">
      <c r="A71" s="3" t="s">
        <v>19</v>
      </c>
      <c r="B71" s="13" t="s">
        <v>130</v>
      </c>
      <c r="C71" s="2" t="s">
        <v>61</v>
      </c>
      <c r="D71" s="2" t="s">
        <v>8</v>
      </c>
      <c r="E71" s="20">
        <v>24.05</v>
      </c>
      <c r="F71" s="20">
        <v>29.99</v>
      </c>
      <c r="G71" s="48">
        <v>-1</v>
      </c>
      <c r="H71" s="23" t="s">
        <v>67</v>
      </c>
    </row>
    <row r="72" spans="1:8" ht="18" customHeight="1" x14ac:dyDescent="0.2">
      <c r="A72" s="3" t="s">
        <v>19</v>
      </c>
      <c r="B72" s="13" t="s">
        <v>130</v>
      </c>
      <c r="C72" s="2" t="s">
        <v>61</v>
      </c>
      <c r="D72" s="2" t="s">
        <v>8</v>
      </c>
      <c r="E72" s="20">
        <v>24.05</v>
      </c>
      <c r="F72" s="20">
        <v>29.99</v>
      </c>
      <c r="G72" s="48">
        <v>-1</v>
      </c>
      <c r="H72" s="23" t="s">
        <v>68</v>
      </c>
    </row>
    <row r="73" spans="1:8" ht="18" customHeight="1" x14ac:dyDescent="0.2">
      <c r="A73" s="3" t="s">
        <v>19</v>
      </c>
      <c r="B73" s="13" t="s">
        <v>130</v>
      </c>
      <c r="C73" s="2" t="s">
        <v>61</v>
      </c>
      <c r="D73" s="2" t="s">
        <v>8</v>
      </c>
      <c r="E73" s="20">
        <v>24.05</v>
      </c>
      <c r="F73" s="20">
        <v>29.99</v>
      </c>
      <c r="G73" s="48">
        <v>-1</v>
      </c>
      <c r="H73" s="23" t="s">
        <v>69</v>
      </c>
    </row>
    <row r="74" spans="1:8" ht="18" customHeight="1" x14ac:dyDescent="0.2">
      <c r="A74" s="3" t="s">
        <v>19</v>
      </c>
      <c r="B74" s="13" t="s">
        <v>131</v>
      </c>
      <c r="C74" s="2" t="s">
        <v>70</v>
      </c>
      <c r="D74" s="2" t="s">
        <v>8</v>
      </c>
      <c r="E74" s="20">
        <v>18.79</v>
      </c>
      <c r="F74" s="20">
        <v>23.35</v>
      </c>
      <c r="G74" s="48">
        <v>-1</v>
      </c>
      <c r="H74" s="23" t="s">
        <v>71</v>
      </c>
    </row>
    <row r="75" spans="1:8" ht="18" customHeight="1" x14ac:dyDescent="0.2">
      <c r="A75" s="3" t="s">
        <v>19</v>
      </c>
      <c r="B75" s="13" t="s">
        <v>132</v>
      </c>
      <c r="C75" s="2" t="s">
        <v>31</v>
      </c>
      <c r="D75" s="2" t="s">
        <v>8</v>
      </c>
      <c r="E75" s="20">
        <v>21.66</v>
      </c>
      <c r="F75" s="20">
        <v>26.94</v>
      </c>
      <c r="G75" s="48">
        <v>-1</v>
      </c>
      <c r="H75" s="23" t="s">
        <v>72</v>
      </c>
    </row>
    <row r="76" spans="1:8" ht="18" customHeight="1" x14ac:dyDescent="0.2">
      <c r="A76" s="3" t="s">
        <v>19</v>
      </c>
      <c r="B76" s="13" t="s">
        <v>133</v>
      </c>
      <c r="C76" s="2" t="s">
        <v>44</v>
      </c>
      <c r="D76" s="2" t="s">
        <v>8</v>
      </c>
      <c r="E76" s="20">
        <v>25.91</v>
      </c>
      <c r="F76" s="20">
        <v>32.28</v>
      </c>
      <c r="G76" s="48">
        <v>-1</v>
      </c>
      <c r="H76" s="23" t="s">
        <v>73</v>
      </c>
    </row>
    <row r="77" spans="1:8" ht="18" customHeight="1" x14ac:dyDescent="0.2">
      <c r="A77" s="3" t="s">
        <v>19</v>
      </c>
      <c r="B77" s="13" t="s">
        <v>134</v>
      </c>
      <c r="C77" s="2" t="s">
        <v>74</v>
      </c>
      <c r="D77" s="2" t="s">
        <v>8</v>
      </c>
      <c r="E77" s="20">
        <v>20.59</v>
      </c>
      <c r="F77" s="20">
        <v>25.68</v>
      </c>
      <c r="G77" s="48">
        <v>-1</v>
      </c>
      <c r="H77" s="23" t="s">
        <v>75</v>
      </c>
    </row>
    <row r="78" spans="1:8" ht="18" customHeight="1" x14ac:dyDescent="0.2">
      <c r="A78" s="3" t="s">
        <v>19</v>
      </c>
      <c r="B78" s="13" t="s">
        <v>169</v>
      </c>
      <c r="C78" s="2" t="s">
        <v>26</v>
      </c>
      <c r="D78" s="2" t="s">
        <v>8</v>
      </c>
      <c r="E78" s="20">
        <v>17.88</v>
      </c>
      <c r="F78" s="20">
        <v>22.3</v>
      </c>
      <c r="G78" s="48" t="s">
        <v>170</v>
      </c>
      <c r="H78" s="23" t="s">
        <v>171</v>
      </c>
    </row>
    <row r="79" spans="1:8" ht="18" customHeight="1" x14ac:dyDescent="0.2">
      <c r="A79" s="3" t="s">
        <v>19</v>
      </c>
      <c r="B79" s="13" t="s">
        <v>169</v>
      </c>
      <c r="C79" s="2" t="s">
        <v>26</v>
      </c>
      <c r="D79" s="2" t="s">
        <v>8</v>
      </c>
      <c r="E79" s="20">
        <v>17.88</v>
      </c>
      <c r="F79" s="20">
        <v>22.3</v>
      </c>
      <c r="G79" s="48" t="s">
        <v>170</v>
      </c>
      <c r="H79" s="23" t="s">
        <v>172</v>
      </c>
    </row>
    <row r="80" spans="1:8" ht="18" customHeight="1" x14ac:dyDescent="0.2">
      <c r="A80" s="3" t="s">
        <v>19</v>
      </c>
      <c r="B80" s="13" t="s">
        <v>50</v>
      </c>
      <c r="C80" s="2" t="s">
        <v>51</v>
      </c>
      <c r="D80" s="2" t="s">
        <v>8</v>
      </c>
      <c r="E80" s="20">
        <v>22.2</v>
      </c>
      <c r="F80" s="20">
        <v>27.61</v>
      </c>
      <c r="G80" s="48">
        <v>-1</v>
      </c>
      <c r="H80" s="23" t="s">
        <v>76</v>
      </c>
    </row>
    <row r="81" spans="1:8" ht="18" customHeight="1" x14ac:dyDescent="0.2">
      <c r="A81" s="3" t="s">
        <v>19</v>
      </c>
      <c r="B81" s="13" t="s">
        <v>50</v>
      </c>
      <c r="C81" s="2" t="s">
        <v>51</v>
      </c>
      <c r="D81" s="2" t="s">
        <v>8</v>
      </c>
      <c r="E81" s="20">
        <v>22.2</v>
      </c>
      <c r="F81" s="20">
        <v>27.61</v>
      </c>
      <c r="G81" s="48">
        <v>-1</v>
      </c>
      <c r="H81" s="23" t="s">
        <v>77</v>
      </c>
    </row>
    <row r="82" spans="1:8" ht="18" customHeight="1" x14ac:dyDescent="0.2">
      <c r="A82" s="3" t="s">
        <v>19</v>
      </c>
      <c r="B82" s="13" t="s">
        <v>50</v>
      </c>
      <c r="C82" s="2" t="s">
        <v>51</v>
      </c>
      <c r="D82" s="2" t="s">
        <v>8</v>
      </c>
      <c r="E82" s="20">
        <v>22.2</v>
      </c>
      <c r="F82" s="20">
        <v>27.61</v>
      </c>
      <c r="G82" s="48">
        <v>-1</v>
      </c>
      <c r="H82" s="23" t="s">
        <v>78</v>
      </c>
    </row>
    <row r="83" spans="1:8" ht="18" customHeight="1" x14ac:dyDescent="0.2">
      <c r="A83" s="3" t="s">
        <v>19</v>
      </c>
      <c r="B83" s="13" t="s">
        <v>50</v>
      </c>
      <c r="C83" s="2" t="s">
        <v>51</v>
      </c>
      <c r="D83" s="2" t="s">
        <v>8</v>
      </c>
      <c r="E83" s="20">
        <v>22.2</v>
      </c>
      <c r="F83" s="20">
        <v>27.61</v>
      </c>
      <c r="G83" s="48">
        <v>-1</v>
      </c>
      <c r="H83" s="23" t="s">
        <v>79</v>
      </c>
    </row>
    <row r="84" spans="1:8" ht="18" customHeight="1" x14ac:dyDescent="0.2">
      <c r="A84" s="3" t="s">
        <v>19</v>
      </c>
      <c r="B84" s="13" t="s">
        <v>50</v>
      </c>
      <c r="C84" s="2" t="s">
        <v>51</v>
      </c>
      <c r="D84" s="2" t="s">
        <v>8</v>
      </c>
      <c r="E84" s="20">
        <v>22.2</v>
      </c>
      <c r="F84" s="20">
        <v>27.61</v>
      </c>
      <c r="G84" s="48">
        <v>-1</v>
      </c>
      <c r="H84" s="23" t="s">
        <v>80</v>
      </c>
    </row>
    <row r="85" spans="1:8" ht="18" customHeight="1" x14ac:dyDescent="0.2">
      <c r="A85" s="3" t="s">
        <v>19</v>
      </c>
      <c r="B85" s="13" t="s">
        <v>50</v>
      </c>
      <c r="C85" s="2" t="s">
        <v>51</v>
      </c>
      <c r="D85" s="2" t="s">
        <v>8</v>
      </c>
      <c r="E85" s="20">
        <v>22.2</v>
      </c>
      <c r="F85" s="20">
        <v>27.61</v>
      </c>
      <c r="G85" s="48">
        <v>-1</v>
      </c>
      <c r="H85" s="23" t="s">
        <v>81</v>
      </c>
    </row>
    <row r="86" spans="1:8" ht="18" customHeight="1" x14ac:dyDescent="0.2">
      <c r="A86" s="3" t="s">
        <v>19</v>
      </c>
      <c r="B86" s="13" t="s">
        <v>50</v>
      </c>
      <c r="C86" s="2" t="s">
        <v>51</v>
      </c>
      <c r="D86" s="2" t="s">
        <v>8</v>
      </c>
      <c r="E86" s="20">
        <v>22.2</v>
      </c>
      <c r="F86" s="20">
        <v>27.61</v>
      </c>
      <c r="G86" s="48">
        <v>-1</v>
      </c>
      <c r="H86" s="23" t="s">
        <v>82</v>
      </c>
    </row>
    <row r="87" spans="1:8" ht="18" customHeight="1" x14ac:dyDescent="0.2">
      <c r="A87" s="3" t="s">
        <v>19</v>
      </c>
      <c r="B87" s="13" t="s">
        <v>50</v>
      </c>
      <c r="C87" s="2" t="s">
        <v>51</v>
      </c>
      <c r="D87" s="2" t="s">
        <v>8</v>
      </c>
      <c r="E87" s="20">
        <v>22.2</v>
      </c>
      <c r="F87" s="20">
        <v>27.61</v>
      </c>
      <c r="G87" s="48">
        <v>-1</v>
      </c>
      <c r="H87" s="23" t="s">
        <v>83</v>
      </c>
    </row>
    <row r="88" spans="1:8" ht="18" customHeight="1" x14ac:dyDescent="0.2">
      <c r="A88" s="3" t="s">
        <v>19</v>
      </c>
      <c r="B88" s="13" t="s">
        <v>50</v>
      </c>
      <c r="C88" s="2" t="s">
        <v>51</v>
      </c>
      <c r="D88" s="2" t="s">
        <v>8</v>
      </c>
      <c r="E88" s="20">
        <v>22.2</v>
      </c>
      <c r="F88" s="20">
        <v>27.61</v>
      </c>
      <c r="G88" s="48">
        <v>-1</v>
      </c>
      <c r="H88" s="23" t="s">
        <v>84</v>
      </c>
    </row>
    <row r="89" spans="1:8" ht="18" customHeight="1" x14ac:dyDescent="0.2">
      <c r="A89" s="3" t="s">
        <v>19</v>
      </c>
      <c r="B89" s="13" t="s">
        <v>50</v>
      </c>
      <c r="C89" s="2" t="s">
        <v>51</v>
      </c>
      <c r="D89" s="2" t="s">
        <v>8</v>
      </c>
      <c r="E89" s="20">
        <v>22.2</v>
      </c>
      <c r="F89" s="20">
        <v>27.61</v>
      </c>
      <c r="G89" s="48">
        <v>-1</v>
      </c>
      <c r="H89" s="23" t="s">
        <v>85</v>
      </c>
    </row>
    <row r="90" spans="1:8" ht="18" customHeight="1" x14ac:dyDescent="0.2">
      <c r="A90" s="3" t="s">
        <v>19</v>
      </c>
      <c r="B90" s="13" t="s">
        <v>147</v>
      </c>
      <c r="C90" s="2" t="s">
        <v>148</v>
      </c>
      <c r="D90" s="2" t="s">
        <v>8</v>
      </c>
      <c r="E90" s="20">
        <v>16.22</v>
      </c>
      <c r="F90" s="20">
        <v>20.21</v>
      </c>
      <c r="G90" s="48" t="s">
        <v>170</v>
      </c>
      <c r="H90" s="23" t="s">
        <v>176</v>
      </c>
    </row>
    <row r="91" spans="1:8" ht="18" customHeight="1" x14ac:dyDescent="0.2">
      <c r="A91" s="3" t="s">
        <v>19</v>
      </c>
      <c r="B91" s="13" t="s">
        <v>147</v>
      </c>
      <c r="C91" s="2" t="s">
        <v>148</v>
      </c>
      <c r="D91" s="2" t="s">
        <v>8</v>
      </c>
      <c r="E91" s="20">
        <v>16.22</v>
      </c>
      <c r="F91" s="20">
        <v>20.21</v>
      </c>
      <c r="G91" s="48" t="s">
        <v>170</v>
      </c>
      <c r="H91" s="23" t="s">
        <v>177</v>
      </c>
    </row>
    <row r="92" spans="1:8" ht="18" customHeight="1" x14ac:dyDescent="0.2">
      <c r="A92" s="3" t="s">
        <v>19</v>
      </c>
      <c r="B92" s="13" t="s">
        <v>147</v>
      </c>
      <c r="C92" s="2" t="s">
        <v>148</v>
      </c>
      <c r="D92" s="2" t="s">
        <v>8</v>
      </c>
      <c r="E92" s="20">
        <v>16.22</v>
      </c>
      <c r="F92" s="20">
        <v>20.21</v>
      </c>
      <c r="G92" s="48" t="s">
        <v>170</v>
      </c>
      <c r="H92" s="23" t="s">
        <v>178</v>
      </c>
    </row>
    <row r="93" spans="1:8" ht="18" customHeight="1" x14ac:dyDescent="0.2">
      <c r="A93" s="3" t="s">
        <v>19</v>
      </c>
      <c r="B93" s="13" t="s">
        <v>147</v>
      </c>
      <c r="C93" s="2" t="s">
        <v>148</v>
      </c>
      <c r="D93" s="2" t="s">
        <v>8</v>
      </c>
      <c r="E93" s="20">
        <v>16.22</v>
      </c>
      <c r="F93" s="20">
        <v>20.21</v>
      </c>
      <c r="G93" s="48" t="s">
        <v>170</v>
      </c>
      <c r="H93" s="23" t="s">
        <v>179</v>
      </c>
    </row>
    <row r="94" spans="1:8" ht="18" customHeight="1" x14ac:dyDescent="0.2">
      <c r="A94" s="3" t="s">
        <v>19</v>
      </c>
      <c r="B94" s="13" t="s">
        <v>147</v>
      </c>
      <c r="C94" s="2" t="s">
        <v>148</v>
      </c>
      <c r="D94" s="2" t="s">
        <v>8</v>
      </c>
      <c r="E94" s="20">
        <v>16.22</v>
      </c>
      <c r="F94" s="20">
        <v>20.21</v>
      </c>
      <c r="G94" s="48" t="s">
        <v>170</v>
      </c>
      <c r="H94" s="23" t="s">
        <v>180</v>
      </c>
    </row>
    <row r="95" spans="1:8" ht="18" customHeight="1" x14ac:dyDescent="0.2">
      <c r="A95" s="3" t="s">
        <v>19</v>
      </c>
      <c r="B95" s="13" t="s">
        <v>147</v>
      </c>
      <c r="C95" s="2" t="s">
        <v>148</v>
      </c>
      <c r="D95" s="2" t="s">
        <v>8</v>
      </c>
      <c r="E95" s="20">
        <v>16.22</v>
      </c>
      <c r="F95" s="20">
        <v>20.21</v>
      </c>
      <c r="G95" s="48" t="s">
        <v>170</v>
      </c>
      <c r="H95" s="23" t="s">
        <v>181</v>
      </c>
    </row>
    <row r="96" spans="1:8" ht="18" customHeight="1" x14ac:dyDescent="0.2">
      <c r="A96" s="3" t="s">
        <v>19</v>
      </c>
      <c r="B96" s="13" t="s">
        <v>147</v>
      </c>
      <c r="C96" s="2" t="s">
        <v>148</v>
      </c>
      <c r="D96" s="2" t="s">
        <v>8</v>
      </c>
      <c r="E96" s="20">
        <v>16.22</v>
      </c>
      <c r="F96" s="20">
        <v>20.21</v>
      </c>
      <c r="G96" s="48" t="s">
        <v>170</v>
      </c>
      <c r="H96" s="23" t="s">
        <v>182</v>
      </c>
    </row>
    <row r="97" spans="1:8" ht="18" customHeight="1" x14ac:dyDescent="0.2">
      <c r="A97" s="3" t="s">
        <v>19</v>
      </c>
      <c r="B97" s="13" t="s">
        <v>147</v>
      </c>
      <c r="C97" s="2" t="s">
        <v>148</v>
      </c>
      <c r="D97" s="2" t="s">
        <v>8</v>
      </c>
      <c r="E97" s="20">
        <v>16.22</v>
      </c>
      <c r="F97" s="20">
        <v>20.21</v>
      </c>
      <c r="G97" s="48" t="s">
        <v>170</v>
      </c>
      <c r="H97" s="23" t="s">
        <v>183</v>
      </c>
    </row>
    <row r="98" spans="1:8" ht="18" customHeight="1" x14ac:dyDescent="0.2">
      <c r="A98" s="3" t="s">
        <v>19</v>
      </c>
      <c r="B98" s="13" t="s">
        <v>147</v>
      </c>
      <c r="C98" s="2" t="s">
        <v>148</v>
      </c>
      <c r="D98" s="2" t="s">
        <v>8</v>
      </c>
      <c r="E98" s="20">
        <v>16.22</v>
      </c>
      <c r="F98" s="20">
        <v>20.21</v>
      </c>
      <c r="G98" s="48" t="s">
        <v>170</v>
      </c>
      <c r="H98" s="23" t="s">
        <v>184</v>
      </c>
    </row>
    <row r="99" spans="1:8" ht="18" customHeight="1" x14ac:dyDescent="0.2">
      <c r="A99" s="3" t="s">
        <v>19</v>
      </c>
      <c r="B99" s="13" t="s">
        <v>147</v>
      </c>
      <c r="C99" s="2" t="s">
        <v>148</v>
      </c>
      <c r="D99" s="2" t="s">
        <v>8</v>
      </c>
      <c r="E99" s="20">
        <v>16.22</v>
      </c>
      <c r="F99" s="20">
        <v>20.21</v>
      </c>
      <c r="G99" s="48" t="s">
        <v>170</v>
      </c>
      <c r="H99" s="23" t="s">
        <v>185</v>
      </c>
    </row>
    <row r="100" spans="1:8" ht="18" customHeight="1" x14ac:dyDescent="0.2">
      <c r="A100" s="3" t="s">
        <v>19</v>
      </c>
      <c r="B100" s="13" t="s">
        <v>147</v>
      </c>
      <c r="C100" s="2" t="s">
        <v>148</v>
      </c>
      <c r="D100" s="2" t="s">
        <v>8</v>
      </c>
      <c r="E100" s="20">
        <v>16.22</v>
      </c>
      <c r="F100" s="20">
        <v>20.21</v>
      </c>
      <c r="G100" s="48" t="s">
        <v>170</v>
      </c>
      <c r="H100" s="23" t="s">
        <v>186</v>
      </c>
    </row>
    <row r="101" spans="1:8" ht="18" customHeight="1" x14ac:dyDescent="0.2">
      <c r="A101" s="3" t="s">
        <v>19</v>
      </c>
      <c r="B101" s="13" t="s">
        <v>147</v>
      </c>
      <c r="C101" s="2" t="s">
        <v>148</v>
      </c>
      <c r="D101" s="2" t="s">
        <v>8</v>
      </c>
      <c r="E101" s="20">
        <v>16.22</v>
      </c>
      <c r="F101" s="20">
        <v>20.21</v>
      </c>
      <c r="G101" s="48" t="s">
        <v>170</v>
      </c>
      <c r="H101" s="23" t="s">
        <v>187</v>
      </c>
    </row>
    <row r="102" spans="1:8" ht="18" customHeight="1" x14ac:dyDescent="0.2">
      <c r="A102" s="3" t="s">
        <v>19</v>
      </c>
      <c r="B102" s="13" t="s">
        <v>135</v>
      </c>
      <c r="C102" s="2" t="s">
        <v>86</v>
      </c>
      <c r="D102" s="2" t="s">
        <v>8</v>
      </c>
      <c r="E102" s="20">
        <v>27.87</v>
      </c>
      <c r="F102" s="20">
        <v>34.700000000000003</v>
      </c>
      <c r="G102" s="48">
        <v>-1</v>
      </c>
      <c r="H102" s="23" t="s">
        <v>87</v>
      </c>
    </row>
    <row r="103" spans="1:8" ht="18" customHeight="1" x14ac:dyDescent="0.2">
      <c r="A103" s="3" t="s">
        <v>19</v>
      </c>
      <c r="B103" s="13" t="s">
        <v>135</v>
      </c>
      <c r="C103" s="2" t="s">
        <v>86</v>
      </c>
      <c r="D103" s="2" t="s">
        <v>8</v>
      </c>
      <c r="E103" s="20">
        <v>27.87</v>
      </c>
      <c r="F103" s="20">
        <v>34.700000000000003</v>
      </c>
      <c r="G103" s="48">
        <v>-1</v>
      </c>
      <c r="H103" s="23" t="s">
        <v>88</v>
      </c>
    </row>
    <row r="104" spans="1:8" ht="18" customHeight="1" x14ac:dyDescent="0.2">
      <c r="A104" s="3" t="s">
        <v>19</v>
      </c>
      <c r="B104" s="13" t="s">
        <v>135</v>
      </c>
      <c r="C104" s="2" t="s">
        <v>86</v>
      </c>
      <c r="D104" s="2" t="s">
        <v>8</v>
      </c>
      <c r="E104" s="20">
        <v>27.87</v>
      </c>
      <c r="F104" s="20">
        <v>34.700000000000003</v>
      </c>
      <c r="G104" s="48">
        <v>-1</v>
      </c>
      <c r="H104" s="23" t="s">
        <v>89</v>
      </c>
    </row>
    <row r="105" spans="1:8" ht="18" customHeight="1" x14ac:dyDescent="0.2">
      <c r="A105" s="3"/>
      <c r="B105" s="13"/>
      <c r="C105" s="2"/>
      <c r="D105" s="2"/>
      <c r="E105" s="20"/>
      <c r="F105" s="20"/>
      <c r="G105" s="6"/>
      <c r="H105" s="23"/>
    </row>
    <row r="106" spans="1:8" ht="18" customHeight="1" x14ac:dyDescent="0.2">
      <c r="A106" s="3"/>
      <c r="B106" s="13"/>
      <c r="C106" s="2"/>
      <c r="D106" s="2"/>
      <c r="E106" s="20"/>
      <c r="F106" s="20"/>
      <c r="G106" s="6"/>
      <c r="H106" s="23"/>
    </row>
    <row r="107" spans="1:8" ht="15.75" x14ac:dyDescent="0.25">
      <c r="A107" s="52" t="s">
        <v>165</v>
      </c>
      <c r="B107" s="52"/>
      <c r="C107" s="52"/>
      <c r="D107" s="52"/>
      <c r="E107" s="52"/>
      <c r="F107" s="52"/>
      <c r="G107" s="10"/>
      <c r="H107" s="17"/>
    </row>
    <row r="108" spans="1:8" ht="15.75" x14ac:dyDescent="0.25">
      <c r="A108" s="8" t="s">
        <v>0</v>
      </c>
      <c r="B108" s="8" t="s">
        <v>1</v>
      </c>
      <c r="C108" s="9" t="s">
        <v>3</v>
      </c>
      <c r="D108" s="8" t="s">
        <v>4</v>
      </c>
      <c r="E108" s="8" t="s">
        <v>6</v>
      </c>
      <c r="F108" s="8" t="s">
        <v>58</v>
      </c>
      <c r="G108" s="10" t="s">
        <v>2</v>
      </c>
      <c r="H108" s="17" t="s">
        <v>5</v>
      </c>
    </row>
    <row r="109" spans="1:8" ht="18" customHeight="1" x14ac:dyDescent="0.2">
      <c r="A109" s="3" t="s">
        <v>19</v>
      </c>
      <c r="B109" s="13" t="s">
        <v>136</v>
      </c>
      <c r="C109" s="2" t="s">
        <v>37</v>
      </c>
      <c r="D109" s="2" t="s">
        <v>8</v>
      </c>
      <c r="E109" s="20">
        <v>19.63</v>
      </c>
      <c r="F109" s="20">
        <v>24.45</v>
      </c>
      <c r="G109" s="48" t="s">
        <v>170</v>
      </c>
      <c r="H109" s="23" t="s">
        <v>173</v>
      </c>
    </row>
    <row r="110" spans="1:8" ht="18" customHeight="1" x14ac:dyDescent="0.2">
      <c r="A110" s="3" t="s">
        <v>19</v>
      </c>
      <c r="B110" s="13" t="s">
        <v>136</v>
      </c>
      <c r="C110" s="2" t="s">
        <v>37</v>
      </c>
      <c r="D110" s="2" t="s">
        <v>8</v>
      </c>
      <c r="E110" s="20">
        <v>19.63</v>
      </c>
      <c r="F110" s="20">
        <v>24.45</v>
      </c>
      <c r="G110" s="48">
        <v>-1</v>
      </c>
      <c r="H110" s="23" t="s">
        <v>90</v>
      </c>
    </row>
    <row r="111" spans="1:8" ht="18" customHeight="1" x14ac:dyDescent="0.2">
      <c r="A111" s="3" t="s">
        <v>19</v>
      </c>
      <c r="B111" s="13" t="s">
        <v>136</v>
      </c>
      <c r="C111" s="2" t="s">
        <v>37</v>
      </c>
      <c r="D111" s="2" t="s">
        <v>8</v>
      </c>
      <c r="E111" s="20">
        <v>19.63</v>
      </c>
      <c r="F111" s="20">
        <v>24.45</v>
      </c>
      <c r="G111" s="48">
        <v>-1</v>
      </c>
      <c r="H111" s="23" t="s">
        <v>91</v>
      </c>
    </row>
    <row r="112" spans="1:8" ht="18" customHeight="1" x14ac:dyDescent="0.2">
      <c r="A112" s="3" t="s">
        <v>19</v>
      </c>
      <c r="B112" s="13" t="s">
        <v>136</v>
      </c>
      <c r="C112" s="2" t="s">
        <v>37</v>
      </c>
      <c r="D112" s="2" t="s">
        <v>8</v>
      </c>
      <c r="E112" s="20">
        <v>19.63</v>
      </c>
      <c r="F112" s="20">
        <v>24.45</v>
      </c>
      <c r="G112" s="48">
        <v>-1</v>
      </c>
      <c r="H112" s="23" t="s">
        <v>92</v>
      </c>
    </row>
    <row r="113" spans="1:8" ht="18" customHeight="1" x14ac:dyDescent="0.2">
      <c r="A113" s="3" t="s">
        <v>19</v>
      </c>
      <c r="B113" s="13" t="s">
        <v>136</v>
      </c>
      <c r="C113" s="2" t="s">
        <v>37</v>
      </c>
      <c r="D113" s="2" t="s">
        <v>8</v>
      </c>
      <c r="E113" s="20">
        <v>19.63</v>
      </c>
      <c r="F113" s="20">
        <v>24.45</v>
      </c>
      <c r="G113" s="48">
        <v>-1</v>
      </c>
      <c r="H113" s="23" t="s">
        <v>93</v>
      </c>
    </row>
    <row r="114" spans="1:8" ht="18" customHeight="1" x14ac:dyDescent="0.2">
      <c r="A114" s="3" t="s">
        <v>19</v>
      </c>
      <c r="B114" s="13" t="s">
        <v>136</v>
      </c>
      <c r="C114" s="2" t="s">
        <v>37</v>
      </c>
      <c r="D114" s="2" t="s">
        <v>8</v>
      </c>
      <c r="E114" s="20">
        <v>19.63</v>
      </c>
      <c r="F114" s="20">
        <v>24.45</v>
      </c>
      <c r="G114" s="48">
        <v>-1</v>
      </c>
      <c r="H114" s="23" t="s">
        <v>94</v>
      </c>
    </row>
    <row r="115" spans="1:8" ht="18" customHeight="1" x14ac:dyDescent="0.2">
      <c r="A115" s="3" t="s">
        <v>19</v>
      </c>
      <c r="B115" s="13" t="s">
        <v>136</v>
      </c>
      <c r="C115" s="2" t="s">
        <v>37</v>
      </c>
      <c r="D115" s="2" t="s">
        <v>8</v>
      </c>
      <c r="E115" s="20">
        <v>19.63</v>
      </c>
      <c r="F115" s="20">
        <v>24.45</v>
      </c>
      <c r="G115" s="48">
        <v>-1</v>
      </c>
      <c r="H115" s="23" t="s">
        <v>95</v>
      </c>
    </row>
    <row r="116" spans="1:8" ht="18" customHeight="1" x14ac:dyDescent="0.2">
      <c r="A116" s="3" t="s">
        <v>19</v>
      </c>
      <c r="B116" s="13" t="s">
        <v>136</v>
      </c>
      <c r="C116" s="2" t="s">
        <v>37</v>
      </c>
      <c r="D116" s="2" t="s">
        <v>8</v>
      </c>
      <c r="E116" s="20">
        <v>19.63</v>
      </c>
      <c r="F116" s="20">
        <v>24.45</v>
      </c>
      <c r="G116" s="48">
        <v>-1</v>
      </c>
      <c r="H116" s="23" t="s">
        <v>96</v>
      </c>
    </row>
    <row r="117" spans="1:8" ht="18" customHeight="1" x14ac:dyDescent="0.2">
      <c r="A117" s="3" t="s">
        <v>19</v>
      </c>
      <c r="B117" s="13" t="s">
        <v>136</v>
      </c>
      <c r="C117" s="2" t="s">
        <v>37</v>
      </c>
      <c r="D117" s="2" t="s">
        <v>8</v>
      </c>
      <c r="E117" s="20">
        <v>19.63</v>
      </c>
      <c r="F117" s="20">
        <v>24.45</v>
      </c>
      <c r="G117" s="48">
        <v>-1</v>
      </c>
      <c r="H117" s="23" t="s">
        <v>97</v>
      </c>
    </row>
    <row r="118" spans="1:8" ht="18" customHeight="1" x14ac:dyDescent="0.2">
      <c r="A118" s="3" t="s">
        <v>19</v>
      </c>
      <c r="B118" s="13" t="s">
        <v>136</v>
      </c>
      <c r="C118" s="2" t="s">
        <v>37</v>
      </c>
      <c r="D118" s="2" t="s">
        <v>8</v>
      </c>
      <c r="E118" s="20">
        <v>19.63</v>
      </c>
      <c r="F118" s="20">
        <v>24.45</v>
      </c>
      <c r="G118" s="48">
        <v>-1</v>
      </c>
      <c r="H118" s="23" t="s">
        <v>98</v>
      </c>
    </row>
    <row r="119" spans="1:8" ht="18" customHeight="1" x14ac:dyDescent="0.2">
      <c r="A119" s="3" t="s">
        <v>19</v>
      </c>
      <c r="B119" s="13" t="s">
        <v>136</v>
      </c>
      <c r="C119" s="2" t="s">
        <v>37</v>
      </c>
      <c r="D119" s="2" t="s">
        <v>8</v>
      </c>
      <c r="E119" s="20">
        <v>19.63</v>
      </c>
      <c r="F119" s="20">
        <v>24.45</v>
      </c>
      <c r="G119" s="48">
        <v>-1</v>
      </c>
      <c r="H119" s="23" t="s">
        <v>99</v>
      </c>
    </row>
    <row r="120" spans="1:8" ht="18" customHeight="1" x14ac:dyDescent="0.2">
      <c r="A120" s="3" t="s">
        <v>19</v>
      </c>
      <c r="B120" s="13" t="s">
        <v>136</v>
      </c>
      <c r="C120" s="2" t="s">
        <v>37</v>
      </c>
      <c r="D120" s="2" t="s">
        <v>8</v>
      </c>
      <c r="E120" s="20">
        <v>19.63</v>
      </c>
      <c r="F120" s="20">
        <v>24.45</v>
      </c>
      <c r="G120" s="48">
        <v>-1</v>
      </c>
      <c r="H120" s="23" t="s">
        <v>100</v>
      </c>
    </row>
    <row r="121" spans="1:8" ht="18" customHeight="1" x14ac:dyDescent="0.2">
      <c r="A121" s="3" t="s">
        <v>19</v>
      </c>
      <c r="B121" s="13" t="s">
        <v>136</v>
      </c>
      <c r="C121" s="2" t="s">
        <v>37</v>
      </c>
      <c r="D121" s="2" t="s">
        <v>8</v>
      </c>
      <c r="E121" s="20">
        <v>19.63</v>
      </c>
      <c r="F121" s="20">
        <v>24.45</v>
      </c>
      <c r="G121" s="48">
        <v>-1</v>
      </c>
      <c r="H121" s="23" t="s">
        <v>101</v>
      </c>
    </row>
    <row r="122" spans="1:8" ht="18" customHeight="1" x14ac:dyDescent="0.2">
      <c r="A122" s="3" t="s">
        <v>19</v>
      </c>
      <c r="B122" s="13" t="s">
        <v>136</v>
      </c>
      <c r="C122" s="2" t="s">
        <v>37</v>
      </c>
      <c r="D122" s="2" t="s">
        <v>8</v>
      </c>
      <c r="E122" s="20">
        <v>19.63</v>
      </c>
      <c r="F122" s="20">
        <v>24.45</v>
      </c>
      <c r="G122" s="48">
        <v>-1</v>
      </c>
      <c r="H122" s="23" t="s">
        <v>102</v>
      </c>
    </row>
    <row r="123" spans="1:8" ht="18" customHeight="1" x14ac:dyDescent="0.2">
      <c r="A123" s="3" t="s">
        <v>19</v>
      </c>
      <c r="B123" s="13" t="s">
        <v>136</v>
      </c>
      <c r="C123" s="2" t="s">
        <v>37</v>
      </c>
      <c r="D123" s="2" t="s">
        <v>8</v>
      </c>
      <c r="E123" s="20">
        <v>19.63</v>
      </c>
      <c r="F123" s="20">
        <v>24.45</v>
      </c>
      <c r="G123" s="48">
        <v>-1</v>
      </c>
      <c r="H123" s="23" t="s">
        <v>103</v>
      </c>
    </row>
    <row r="124" spans="1:8" ht="18" customHeight="1" x14ac:dyDescent="0.2">
      <c r="A124" s="3" t="s">
        <v>19</v>
      </c>
      <c r="B124" s="13" t="s">
        <v>136</v>
      </c>
      <c r="C124" s="2" t="s">
        <v>37</v>
      </c>
      <c r="D124" s="2" t="s">
        <v>8</v>
      </c>
      <c r="E124" s="20">
        <v>19.63</v>
      </c>
      <c r="F124" s="20">
        <v>24.45</v>
      </c>
      <c r="G124" s="48">
        <v>-1</v>
      </c>
      <c r="H124" s="23" t="s">
        <v>104</v>
      </c>
    </row>
    <row r="125" spans="1:8" ht="18" customHeight="1" x14ac:dyDescent="0.2">
      <c r="A125" s="3" t="s">
        <v>19</v>
      </c>
      <c r="B125" s="13" t="s">
        <v>136</v>
      </c>
      <c r="C125" s="2" t="s">
        <v>37</v>
      </c>
      <c r="D125" s="2" t="s">
        <v>8</v>
      </c>
      <c r="E125" s="20">
        <v>19.63</v>
      </c>
      <c r="F125" s="20">
        <v>24.45</v>
      </c>
      <c r="G125" s="48">
        <v>-1</v>
      </c>
      <c r="H125" s="23" t="s">
        <v>105</v>
      </c>
    </row>
    <row r="126" spans="1:8" ht="18" customHeight="1" x14ac:dyDescent="0.2">
      <c r="A126" s="3" t="s">
        <v>19</v>
      </c>
      <c r="B126" s="13" t="s">
        <v>136</v>
      </c>
      <c r="C126" s="2" t="s">
        <v>37</v>
      </c>
      <c r="D126" s="2" t="s">
        <v>8</v>
      </c>
      <c r="E126" s="20">
        <v>19.63</v>
      </c>
      <c r="F126" s="20">
        <v>24.45</v>
      </c>
      <c r="G126" s="48">
        <v>-1</v>
      </c>
      <c r="H126" s="23" t="s">
        <v>106</v>
      </c>
    </row>
    <row r="127" spans="1:8" ht="18" customHeight="1" x14ac:dyDescent="0.2">
      <c r="A127" s="3" t="s">
        <v>19</v>
      </c>
      <c r="B127" s="13" t="s">
        <v>136</v>
      </c>
      <c r="C127" s="2" t="s">
        <v>37</v>
      </c>
      <c r="D127" s="2" t="s">
        <v>8</v>
      </c>
      <c r="E127" s="20">
        <v>19.63</v>
      </c>
      <c r="F127" s="20">
        <v>24.45</v>
      </c>
      <c r="G127" s="48">
        <v>-1</v>
      </c>
      <c r="H127" s="23" t="s">
        <v>107</v>
      </c>
    </row>
    <row r="128" spans="1:8" ht="18" customHeight="1" x14ac:dyDescent="0.2">
      <c r="A128" s="3" t="s">
        <v>19</v>
      </c>
      <c r="B128" s="13" t="s">
        <v>136</v>
      </c>
      <c r="C128" s="2" t="s">
        <v>37</v>
      </c>
      <c r="D128" s="2" t="s">
        <v>8</v>
      </c>
      <c r="E128" s="20">
        <v>19.63</v>
      </c>
      <c r="F128" s="20">
        <v>24.45</v>
      </c>
      <c r="G128" s="48">
        <v>-1</v>
      </c>
      <c r="H128" s="23" t="s">
        <v>108</v>
      </c>
    </row>
    <row r="129" spans="1:8" ht="18" customHeight="1" x14ac:dyDescent="0.2">
      <c r="A129" s="3" t="s">
        <v>19</v>
      </c>
      <c r="B129" s="13" t="s">
        <v>136</v>
      </c>
      <c r="C129" s="2" t="s">
        <v>37</v>
      </c>
      <c r="D129" s="2" t="s">
        <v>8</v>
      </c>
      <c r="E129" s="20">
        <v>19.63</v>
      </c>
      <c r="F129" s="20">
        <v>24.45</v>
      </c>
      <c r="G129" s="48">
        <v>-1</v>
      </c>
      <c r="H129" s="23" t="s">
        <v>109</v>
      </c>
    </row>
    <row r="130" spans="1:8" ht="18" customHeight="1" x14ac:dyDescent="0.2">
      <c r="A130" s="3" t="s">
        <v>19</v>
      </c>
      <c r="B130" s="13" t="s">
        <v>136</v>
      </c>
      <c r="C130" s="2" t="s">
        <v>37</v>
      </c>
      <c r="D130" s="2" t="s">
        <v>8</v>
      </c>
      <c r="E130" s="20">
        <v>19.63</v>
      </c>
      <c r="F130" s="20">
        <v>24.45</v>
      </c>
      <c r="G130" s="48">
        <v>-1</v>
      </c>
      <c r="H130" s="23" t="s">
        <v>110</v>
      </c>
    </row>
    <row r="131" spans="1:8" ht="18" customHeight="1" x14ac:dyDescent="0.2">
      <c r="A131" s="3" t="s">
        <v>19</v>
      </c>
      <c r="B131" s="13" t="s">
        <v>136</v>
      </c>
      <c r="C131" s="2" t="s">
        <v>37</v>
      </c>
      <c r="D131" s="2" t="s">
        <v>8</v>
      </c>
      <c r="E131" s="20">
        <v>19.63</v>
      </c>
      <c r="F131" s="20">
        <v>24.45</v>
      </c>
      <c r="G131" s="48">
        <v>-1</v>
      </c>
      <c r="H131" s="23" t="s">
        <v>111</v>
      </c>
    </row>
    <row r="132" spans="1:8" ht="18" customHeight="1" x14ac:dyDescent="0.2">
      <c r="A132" s="3" t="s">
        <v>19</v>
      </c>
      <c r="B132" s="13" t="s">
        <v>136</v>
      </c>
      <c r="C132" s="2" t="s">
        <v>37</v>
      </c>
      <c r="D132" s="2" t="s">
        <v>8</v>
      </c>
      <c r="E132" s="20">
        <v>19.63</v>
      </c>
      <c r="F132" s="20">
        <v>24.45</v>
      </c>
      <c r="G132" s="48">
        <v>-1</v>
      </c>
      <c r="H132" s="23" t="s">
        <v>112</v>
      </c>
    </row>
    <row r="133" spans="1:8" ht="18" customHeight="1" x14ac:dyDescent="0.2">
      <c r="A133" s="3" t="s">
        <v>19</v>
      </c>
      <c r="B133" s="13" t="s">
        <v>136</v>
      </c>
      <c r="C133" s="2" t="s">
        <v>37</v>
      </c>
      <c r="D133" s="2" t="s">
        <v>8</v>
      </c>
      <c r="E133" s="20">
        <v>19.63</v>
      </c>
      <c r="F133" s="20">
        <v>24.45</v>
      </c>
      <c r="G133" s="48">
        <v>-1</v>
      </c>
      <c r="H133" s="23" t="s">
        <v>113</v>
      </c>
    </row>
    <row r="134" spans="1:8" ht="18" customHeight="1" x14ac:dyDescent="0.2">
      <c r="A134" s="3" t="s">
        <v>19</v>
      </c>
      <c r="B134" s="13" t="s">
        <v>136</v>
      </c>
      <c r="C134" s="2" t="s">
        <v>37</v>
      </c>
      <c r="D134" s="2" t="s">
        <v>8</v>
      </c>
      <c r="E134" s="20">
        <v>19.63</v>
      </c>
      <c r="F134" s="20">
        <v>24.45</v>
      </c>
      <c r="G134" s="48">
        <v>-1</v>
      </c>
      <c r="H134" s="23" t="s">
        <v>114</v>
      </c>
    </row>
    <row r="135" spans="1:8" ht="18" customHeight="1" x14ac:dyDescent="0.2">
      <c r="A135" s="3" t="s">
        <v>19</v>
      </c>
      <c r="B135" s="13" t="s">
        <v>136</v>
      </c>
      <c r="C135" s="2" t="s">
        <v>37</v>
      </c>
      <c r="D135" s="2" t="s">
        <v>8</v>
      </c>
      <c r="E135" s="20">
        <v>19.63</v>
      </c>
      <c r="F135" s="20">
        <v>24.45</v>
      </c>
      <c r="G135" s="48">
        <v>-1</v>
      </c>
      <c r="H135" s="23" t="s">
        <v>115</v>
      </c>
    </row>
    <row r="136" spans="1:8" ht="18" customHeight="1" x14ac:dyDescent="0.2">
      <c r="A136" s="3" t="s">
        <v>19</v>
      </c>
      <c r="B136" s="13" t="s">
        <v>136</v>
      </c>
      <c r="C136" s="2" t="s">
        <v>37</v>
      </c>
      <c r="D136" s="2" t="s">
        <v>8</v>
      </c>
      <c r="E136" s="20">
        <v>19.63</v>
      </c>
      <c r="F136" s="20">
        <v>24.45</v>
      </c>
      <c r="G136" s="48">
        <v>-1</v>
      </c>
      <c r="H136" s="23" t="s">
        <v>116</v>
      </c>
    </row>
    <row r="137" spans="1:8" ht="18" customHeight="1" x14ac:dyDescent="0.2">
      <c r="A137" s="3" t="s">
        <v>19</v>
      </c>
      <c r="B137" s="13" t="s">
        <v>137</v>
      </c>
      <c r="C137" s="2" t="s">
        <v>117</v>
      </c>
      <c r="D137" s="2" t="s">
        <v>8</v>
      </c>
      <c r="E137" s="20">
        <v>21.13</v>
      </c>
      <c r="F137" s="20">
        <v>26.27</v>
      </c>
      <c r="G137" s="48">
        <v>-1</v>
      </c>
      <c r="H137" s="23" t="s">
        <v>118</v>
      </c>
    </row>
    <row r="138" spans="1:8" ht="18" customHeight="1" x14ac:dyDescent="0.2">
      <c r="A138" s="3" t="s">
        <v>19</v>
      </c>
      <c r="B138" s="13" t="s">
        <v>137</v>
      </c>
      <c r="C138" s="2" t="s">
        <v>117</v>
      </c>
      <c r="D138" s="2" t="s">
        <v>8</v>
      </c>
      <c r="E138" s="20">
        <v>21.13</v>
      </c>
      <c r="F138" s="20">
        <v>26.27</v>
      </c>
      <c r="G138" s="48">
        <v>-1</v>
      </c>
      <c r="H138" s="23" t="s">
        <v>119</v>
      </c>
    </row>
    <row r="139" spans="1:8" ht="18" customHeight="1" x14ac:dyDescent="0.2">
      <c r="A139" s="3" t="s">
        <v>19</v>
      </c>
      <c r="B139" s="13" t="s">
        <v>137</v>
      </c>
      <c r="C139" s="2" t="s">
        <v>117</v>
      </c>
      <c r="D139" s="2" t="s">
        <v>8</v>
      </c>
      <c r="E139" s="20">
        <v>21.13</v>
      </c>
      <c r="F139" s="20">
        <v>26.27</v>
      </c>
      <c r="G139" s="48">
        <v>-1</v>
      </c>
      <c r="H139" s="23" t="s">
        <v>120</v>
      </c>
    </row>
    <row r="140" spans="1:8" ht="18" customHeight="1" x14ac:dyDescent="0.2">
      <c r="A140" s="3" t="s">
        <v>19</v>
      </c>
      <c r="B140" s="13" t="s">
        <v>137</v>
      </c>
      <c r="C140" s="2" t="s">
        <v>117</v>
      </c>
      <c r="D140" s="2" t="s">
        <v>8</v>
      </c>
      <c r="E140" s="20">
        <v>21.13</v>
      </c>
      <c r="F140" s="20">
        <v>26.27</v>
      </c>
      <c r="G140" s="48">
        <v>-1</v>
      </c>
      <c r="H140" s="23" t="s">
        <v>121</v>
      </c>
    </row>
    <row r="141" spans="1:8" ht="18" customHeight="1" x14ac:dyDescent="0.2">
      <c r="A141" s="3" t="s">
        <v>19</v>
      </c>
      <c r="B141" s="13" t="s">
        <v>137</v>
      </c>
      <c r="C141" s="2" t="s">
        <v>117</v>
      </c>
      <c r="D141" s="2" t="s">
        <v>8</v>
      </c>
      <c r="E141" s="20">
        <v>21.13</v>
      </c>
      <c r="F141" s="20">
        <v>26.27</v>
      </c>
      <c r="G141" s="48">
        <v>-1</v>
      </c>
      <c r="H141" s="23" t="s">
        <v>122</v>
      </c>
    </row>
    <row r="142" spans="1:8" ht="18" customHeight="1" x14ac:dyDescent="0.2">
      <c r="A142" s="3" t="s">
        <v>19</v>
      </c>
      <c r="B142" s="13" t="s">
        <v>137</v>
      </c>
      <c r="C142" s="2" t="s">
        <v>117</v>
      </c>
      <c r="D142" s="2" t="s">
        <v>8</v>
      </c>
      <c r="E142" s="20">
        <v>21.13</v>
      </c>
      <c r="F142" s="20">
        <v>26.27</v>
      </c>
      <c r="G142" s="48">
        <v>-1</v>
      </c>
      <c r="H142" s="23" t="s">
        <v>123</v>
      </c>
    </row>
    <row r="143" spans="1:8" ht="18" customHeight="1" x14ac:dyDescent="0.2">
      <c r="A143" s="3" t="s">
        <v>19</v>
      </c>
      <c r="B143" s="13" t="s">
        <v>137</v>
      </c>
      <c r="C143" s="2" t="s">
        <v>117</v>
      </c>
      <c r="D143" s="2" t="s">
        <v>8</v>
      </c>
      <c r="E143" s="20">
        <v>21.13</v>
      </c>
      <c r="F143" s="20">
        <v>26.27</v>
      </c>
      <c r="G143" s="48">
        <v>-1</v>
      </c>
      <c r="H143" s="23" t="s">
        <v>124</v>
      </c>
    </row>
    <row r="144" spans="1:8" ht="18" customHeight="1" x14ac:dyDescent="0.2">
      <c r="A144" s="3" t="s">
        <v>19</v>
      </c>
      <c r="B144" s="13" t="s">
        <v>137</v>
      </c>
      <c r="C144" s="2" t="s">
        <v>117</v>
      </c>
      <c r="D144" s="2" t="s">
        <v>8</v>
      </c>
      <c r="E144" s="20">
        <v>21.13</v>
      </c>
      <c r="F144" s="20">
        <v>26.27</v>
      </c>
      <c r="G144" s="48">
        <v>-1</v>
      </c>
      <c r="H144" s="23" t="s">
        <v>125</v>
      </c>
    </row>
    <row r="145" spans="1:8" ht="18" customHeight="1" x14ac:dyDescent="0.2">
      <c r="A145" s="3" t="s">
        <v>19</v>
      </c>
      <c r="B145" s="13" t="s">
        <v>49</v>
      </c>
      <c r="C145" s="2" t="s">
        <v>53</v>
      </c>
      <c r="D145" s="2" t="s">
        <v>8</v>
      </c>
      <c r="E145" s="20">
        <v>25.27</v>
      </c>
      <c r="F145" s="20">
        <v>31.5</v>
      </c>
      <c r="G145" s="48">
        <v>-1</v>
      </c>
      <c r="H145" s="23" t="s">
        <v>126</v>
      </c>
    </row>
    <row r="146" spans="1:8" ht="18" customHeight="1" x14ac:dyDescent="0.2">
      <c r="A146" s="3" t="s">
        <v>19</v>
      </c>
      <c r="B146" s="13" t="s">
        <v>138</v>
      </c>
      <c r="C146" s="2" t="s">
        <v>127</v>
      </c>
      <c r="D146" s="2" t="s">
        <v>8</v>
      </c>
      <c r="E146" s="20">
        <v>22.93</v>
      </c>
      <c r="F146" s="20">
        <v>28.56</v>
      </c>
      <c r="G146" s="48">
        <v>-1</v>
      </c>
      <c r="H146" s="23" t="s">
        <v>128</v>
      </c>
    </row>
    <row r="147" spans="1:8" ht="18" customHeight="1" x14ac:dyDescent="0.2">
      <c r="A147" s="3" t="s">
        <v>19</v>
      </c>
      <c r="B147" s="13" t="s">
        <v>139</v>
      </c>
      <c r="C147" s="2" t="s">
        <v>31</v>
      </c>
      <c r="D147" s="2" t="s">
        <v>8</v>
      </c>
      <c r="E147" s="20">
        <v>21.66</v>
      </c>
      <c r="F147" s="20">
        <v>26.94</v>
      </c>
      <c r="G147" s="48">
        <v>-1</v>
      </c>
      <c r="H147" s="23" t="s">
        <v>129</v>
      </c>
    </row>
    <row r="148" spans="1:8" ht="18" customHeight="1" x14ac:dyDescent="0.2">
      <c r="A148" s="13"/>
      <c r="B148" s="13"/>
      <c r="C148" s="19"/>
      <c r="D148" s="13"/>
      <c r="E148" s="20"/>
      <c r="F148" s="20"/>
      <c r="G148" s="6"/>
      <c r="H148" s="22"/>
    </row>
    <row r="149" spans="1:8" ht="18" customHeight="1" x14ac:dyDescent="0.25">
      <c r="A149" s="8" t="s">
        <v>0</v>
      </c>
      <c r="B149" s="8" t="s">
        <v>1</v>
      </c>
      <c r="C149" s="9" t="s">
        <v>3</v>
      </c>
      <c r="D149" s="8" t="s">
        <v>4</v>
      </c>
      <c r="E149" s="8" t="s">
        <v>6</v>
      </c>
      <c r="F149" s="8" t="s">
        <v>59</v>
      </c>
      <c r="G149" s="10" t="s">
        <v>2</v>
      </c>
      <c r="H149" s="17" t="s">
        <v>5</v>
      </c>
    </row>
    <row r="150" spans="1:8" ht="18" customHeight="1" x14ac:dyDescent="0.2">
      <c r="A150" s="13" t="s">
        <v>20</v>
      </c>
      <c r="B150" s="13" t="s">
        <v>56</v>
      </c>
      <c r="C150" s="2" t="s">
        <v>53</v>
      </c>
      <c r="D150" s="2" t="s">
        <v>8</v>
      </c>
      <c r="E150" s="20">
        <f>VLOOKUP($C150,'06122022'!A:H,2,FALSE)</f>
        <v>23.238</v>
      </c>
      <c r="F150" s="20">
        <f>VLOOKUP($C150,'06122022'!A:H,8,FALSE)</f>
        <v>29.675999999999998</v>
      </c>
      <c r="G150" s="48">
        <v>1</v>
      </c>
      <c r="H150" s="22" t="s">
        <v>60</v>
      </c>
    </row>
    <row r="151" spans="1:8" ht="18" customHeight="1" x14ac:dyDescent="0.2">
      <c r="A151" s="13" t="s">
        <v>20</v>
      </c>
      <c r="B151" s="13" t="s">
        <v>130</v>
      </c>
      <c r="C151" s="2" t="s">
        <v>140</v>
      </c>
      <c r="D151" s="2" t="s">
        <v>8</v>
      </c>
      <c r="E151" s="20">
        <f>VLOOKUP($C151,'06122022'!A:H,2,FALSE)</f>
        <v>25.163</v>
      </c>
      <c r="F151" s="20">
        <f>VLOOKUP($C151,'06122022'!A:H,8,FALSE)</f>
        <v>32.134</v>
      </c>
      <c r="G151" s="48" t="s">
        <v>170</v>
      </c>
      <c r="H151" s="23" t="s">
        <v>174</v>
      </c>
    </row>
    <row r="152" spans="1:8" ht="18" customHeight="1" x14ac:dyDescent="0.2">
      <c r="A152" s="3" t="s">
        <v>20</v>
      </c>
      <c r="B152" s="13" t="s">
        <v>130</v>
      </c>
      <c r="C152" s="2" t="s">
        <v>140</v>
      </c>
      <c r="D152" s="2" t="s">
        <v>8</v>
      </c>
      <c r="E152" s="20">
        <f>VLOOKUP($C152,'06122022'!A:H,2,FALSE)</f>
        <v>25.163</v>
      </c>
      <c r="F152" s="20">
        <f>VLOOKUP($C152,'06122022'!A:H,8,FALSE)</f>
        <v>32.134</v>
      </c>
      <c r="G152" s="48">
        <v>1</v>
      </c>
      <c r="H152" s="23" t="s">
        <v>62</v>
      </c>
    </row>
    <row r="153" spans="1:8" ht="18" customHeight="1" x14ac:dyDescent="0.2">
      <c r="A153" s="3" t="s">
        <v>20</v>
      </c>
      <c r="B153" s="13" t="s">
        <v>130</v>
      </c>
      <c r="C153" s="2" t="s">
        <v>140</v>
      </c>
      <c r="D153" s="2" t="s">
        <v>8</v>
      </c>
      <c r="E153" s="20">
        <f>VLOOKUP($C153,'06122022'!A:H,2,FALSE)</f>
        <v>25.163</v>
      </c>
      <c r="F153" s="20">
        <f>VLOOKUP($C153,'06122022'!A:H,8,FALSE)</f>
        <v>32.134</v>
      </c>
      <c r="G153" s="48">
        <v>1</v>
      </c>
      <c r="H153" s="23" t="s">
        <v>63</v>
      </c>
    </row>
    <row r="154" spans="1:8" ht="18" customHeight="1" x14ac:dyDescent="0.2">
      <c r="A154" s="3" t="s">
        <v>20</v>
      </c>
      <c r="B154" s="13" t="s">
        <v>130</v>
      </c>
      <c r="C154" s="2" t="s">
        <v>140</v>
      </c>
      <c r="D154" s="2" t="s">
        <v>8</v>
      </c>
      <c r="E154" s="20">
        <f>VLOOKUP($C154,'06122022'!A:H,2,FALSE)</f>
        <v>25.163</v>
      </c>
      <c r="F154" s="20">
        <f>VLOOKUP($C154,'06122022'!A:H,8,FALSE)</f>
        <v>32.134</v>
      </c>
      <c r="G154" s="48">
        <v>1</v>
      </c>
      <c r="H154" s="23" t="s">
        <v>64</v>
      </c>
    </row>
    <row r="155" spans="1:8" ht="18" customHeight="1" x14ac:dyDescent="0.2">
      <c r="A155" s="3" t="s">
        <v>20</v>
      </c>
      <c r="B155" s="13" t="s">
        <v>130</v>
      </c>
      <c r="C155" s="2" t="s">
        <v>140</v>
      </c>
      <c r="D155" s="2" t="s">
        <v>8</v>
      </c>
      <c r="E155" s="20">
        <f>VLOOKUP($C155,'06122022'!A:H,2,FALSE)</f>
        <v>25.163</v>
      </c>
      <c r="F155" s="20">
        <f>VLOOKUP($C155,'06122022'!A:H,8,FALSE)</f>
        <v>32.134</v>
      </c>
      <c r="G155" s="48">
        <v>1</v>
      </c>
      <c r="H155" s="23" t="s">
        <v>65</v>
      </c>
    </row>
    <row r="156" spans="1:8" ht="18" customHeight="1" x14ac:dyDescent="0.2">
      <c r="A156" s="3" t="s">
        <v>20</v>
      </c>
      <c r="B156" s="13" t="s">
        <v>130</v>
      </c>
      <c r="C156" s="2" t="s">
        <v>140</v>
      </c>
      <c r="D156" s="2" t="s">
        <v>8</v>
      </c>
      <c r="E156" s="20">
        <f>VLOOKUP($C156,'06122022'!A:H,2,FALSE)</f>
        <v>25.163</v>
      </c>
      <c r="F156" s="20">
        <f>VLOOKUP($C156,'06122022'!A:H,8,FALSE)</f>
        <v>32.134</v>
      </c>
      <c r="G156" s="48">
        <v>1</v>
      </c>
      <c r="H156" s="23" t="s">
        <v>66</v>
      </c>
    </row>
    <row r="157" spans="1:8" ht="18" customHeight="1" x14ac:dyDescent="0.2">
      <c r="A157" s="3" t="s">
        <v>20</v>
      </c>
      <c r="B157" s="13" t="s">
        <v>130</v>
      </c>
      <c r="C157" s="2" t="s">
        <v>140</v>
      </c>
      <c r="D157" s="2" t="s">
        <v>8</v>
      </c>
      <c r="E157" s="20">
        <f>VLOOKUP($C157,'06122022'!A:H,2,FALSE)</f>
        <v>25.163</v>
      </c>
      <c r="F157" s="20">
        <f>VLOOKUP($C157,'06122022'!A:H,8,FALSE)</f>
        <v>32.134</v>
      </c>
      <c r="G157" s="48">
        <v>1</v>
      </c>
      <c r="H157" s="23" t="s">
        <v>67</v>
      </c>
    </row>
    <row r="158" spans="1:8" ht="18" customHeight="1" x14ac:dyDescent="0.2">
      <c r="A158" s="3" t="s">
        <v>20</v>
      </c>
      <c r="B158" s="13" t="s">
        <v>130</v>
      </c>
      <c r="C158" s="2" t="s">
        <v>140</v>
      </c>
      <c r="D158" s="2" t="s">
        <v>8</v>
      </c>
      <c r="E158" s="20">
        <f>VLOOKUP($C158,'06122022'!A:H,2,FALSE)</f>
        <v>25.163</v>
      </c>
      <c r="F158" s="20">
        <f>VLOOKUP($C158,'06122022'!A:H,8,FALSE)</f>
        <v>32.134</v>
      </c>
      <c r="G158" s="48">
        <v>1</v>
      </c>
      <c r="H158" s="23" t="s">
        <v>68</v>
      </c>
    </row>
    <row r="159" spans="1:8" ht="18" customHeight="1" x14ac:dyDescent="0.2">
      <c r="A159" s="3" t="s">
        <v>20</v>
      </c>
      <c r="B159" s="13" t="s">
        <v>130</v>
      </c>
      <c r="C159" s="2" t="s">
        <v>140</v>
      </c>
      <c r="D159" s="2" t="s">
        <v>8</v>
      </c>
      <c r="E159" s="20">
        <f>VLOOKUP($C159,'06122022'!A:H,2,FALSE)</f>
        <v>25.163</v>
      </c>
      <c r="F159" s="20">
        <f>VLOOKUP($C159,'06122022'!A:H,8,FALSE)</f>
        <v>32.134</v>
      </c>
      <c r="G159" s="48">
        <v>1</v>
      </c>
      <c r="H159" s="23" t="s">
        <v>69</v>
      </c>
    </row>
    <row r="160" spans="1:8" ht="29.25" customHeight="1" x14ac:dyDescent="0.2">
      <c r="A160" s="3"/>
      <c r="B160" s="13"/>
      <c r="C160" s="2"/>
      <c r="D160" s="2"/>
      <c r="E160" s="20"/>
      <c r="F160" s="20"/>
      <c r="G160" s="48"/>
      <c r="H160" s="23"/>
    </row>
    <row r="161" spans="1:8" ht="15.75" x14ac:dyDescent="0.25">
      <c r="A161" s="52" t="s">
        <v>165</v>
      </c>
      <c r="B161" s="52"/>
      <c r="C161" s="52"/>
      <c r="D161" s="52"/>
      <c r="E161" s="52"/>
      <c r="F161" s="52"/>
      <c r="G161" s="10"/>
      <c r="H161" s="17"/>
    </row>
    <row r="162" spans="1:8" ht="18" customHeight="1" x14ac:dyDescent="0.25">
      <c r="A162" s="8" t="s">
        <v>0</v>
      </c>
      <c r="B162" s="8" t="s">
        <v>1</v>
      </c>
      <c r="C162" s="9" t="s">
        <v>3</v>
      </c>
      <c r="D162" s="8" t="s">
        <v>4</v>
      </c>
      <c r="E162" s="8" t="s">
        <v>6</v>
      </c>
      <c r="F162" s="8" t="s">
        <v>59</v>
      </c>
      <c r="G162" s="10" t="s">
        <v>2</v>
      </c>
      <c r="H162" s="17" t="s">
        <v>5</v>
      </c>
    </row>
    <row r="163" spans="1:8" ht="18" customHeight="1" x14ac:dyDescent="0.2">
      <c r="A163" s="3" t="s">
        <v>20</v>
      </c>
      <c r="B163" s="13" t="s">
        <v>131</v>
      </c>
      <c r="C163" s="2" t="s">
        <v>141</v>
      </c>
      <c r="D163" s="2" t="s">
        <v>8</v>
      </c>
      <c r="E163" s="20">
        <f>VLOOKUP($C163,'06122022'!A:H,2,FALSE)</f>
        <v>19.428999999999998</v>
      </c>
      <c r="F163" s="20">
        <f>VLOOKUP($C163,'06122022'!A:H,8,FALSE)</f>
        <v>24.811</v>
      </c>
      <c r="G163" s="48">
        <v>1</v>
      </c>
      <c r="H163" s="23" t="s">
        <v>71</v>
      </c>
    </row>
    <row r="164" spans="1:8" ht="18" customHeight="1" x14ac:dyDescent="0.2">
      <c r="A164" s="3" t="s">
        <v>20</v>
      </c>
      <c r="B164" s="13" t="s">
        <v>132</v>
      </c>
      <c r="C164" s="2" t="s">
        <v>127</v>
      </c>
      <c r="D164" s="2" t="s">
        <v>8</v>
      </c>
      <c r="E164" s="20">
        <f>VLOOKUP($C164,'06122022'!A:H,2,FALSE)</f>
        <v>22.331</v>
      </c>
      <c r="F164" s="20">
        <f>VLOOKUP($C164,'06122022'!A:H,8,FALSE)</f>
        <v>28.518999999999998</v>
      </c>
      <c r="G164" s="48">
        <v>1</v>
      </c>
      <c r="H164" s="23" t="s">
        <v>72</v>
      </c>
    </row>
    <row r="165" spans="1:8" ht="18" customHeight="1" x14ac:dyDescent="0.2">
      <c r="A165" s="3" t="s">
        <v>20</v>
      </c>
      <c r="B165" s="13" t="s">
        <v>133</v>
      </c>
      <c r="C165" s="2" t="s">
        <v>142</v>
      </c>
      <c r="D165" s="2" t="s">
        <v>8</v>
      </c>
      <c r="E165" s="20">
        <f>VLOOKUP($C165,'06122022'!A:H,2,FALSE)</f>
        <v>28.923999999999999</v>
      </c>
      <c r="F165" s="20">
        <f>VLOOKUP($C165,'06122022'!A:H,8,FALSE)</f>
        <v>36.936999999999998</v>
      </c>
      <c r="G165" s="48">
        <v>1</v>
      </c>
      <c r="H165" s="23" t="s">
        <v>73</v>
      </c>
    </row>
    <row r="166" spans="1:8" ht="18" customHeight="1" x14ac:dyDescent="0.2">
      <c r="A166" s="3" t="s">
        <v>20</v>
      </c>
      <c r="B166" s="13" t="s">
        <v>134</v>
      </c>
      <c r="C166" s="2" t="s">
        <v>74</v>
      </c>
      <c r="D166" s="2" t="s">
        <v>8</v>
      </c>
      <c r="E166" s="20">
        <f>VLOOKUP($C166,'06122022'!A:H,2,FALSE)</f>
        <v>21.247</v>
      </c>
      <c r="F166" s="20">
        <f>VLOOKUP($C166,'06122022'!A:H,8,FALSE)</f>
        <v>27.132999999999999</v>
      </c>
      <c r="G166" s="48">
        <v>1</v>
      </c>
      <c r="H166" s="23" t="s">
        <v>75</v>
      </c>
    </row>
    <row r="167" spans="1:8" ht="18" customHeight="1" x14ac:dyDescent="0.2">
      <c r="A167" s="3" t="s">
        <v>20</v>
      </c>
      <c r="B167" s="13" t="s">
        <v>169</v>
      </c>
      <c r="C167" s="36" t="s">
        <v>57</v>
      </c>
      <c r="D167" s="37" t="s">
        <v>8</v>
      </c>
      <c r="E167" s="20">
        <f>VLOOKUP($C167,'06122022'!A:H,2,FALSE)</f>
        <v>18.486000000000001</v>
      </c>
      <c r="F167" s="20">
        <f>VLOOKUP($C167,'06122022'!A:H,8,FALSE)</f>
        <v>23.608000000000001</v>
      </c>
      <c r="G167" s="48" t="s">
        <v>170</v>
      </c>
      <c r="H167" s="23" t="s">
        <v>171</v>
      </c>
    </row>
    <row r="168" spans="1:8" ht="18" customHeight="1" x14ac:dyDescent="0.2">
      <c r="A168" s="3" t="s">
        <v>20</v>
      </c>
      <c r="B168" s="13" t="s">
        <v>169</v>
      </c>
      <c r="C168" s="36" t="s">
        <v>57</v>
      </c>
      <c r="D168" s="37" t="s">
        <v>8</v>
      </c>
      <c r="E168" s="20">
        <f>VLOOKUP($C168,'06122022'!A:H,2,FALSE)</f>
        <v>18.486000000000001</v>
      </c>
      <c r="F168" s="20">
        <f>VLOOKUP($C168,'06122022'!A:H,8,FALSE)</f>
        <v>23.608000000000001</v>
      </c>
      <c r="G168" s="48" t="s">
        <v>170</v>
      </c>
      <c r="H168" s="23" t="s">
        <v>172</v>
      </c>
    </row>
    <row r="169" spans="1:8" ht="18" customHeight="1" x14ac:dyDescent="0.2">
      <c r="A169" s="3" t="s">
        <v>20</v>
      </c>
      <c r="B169" s="13" t="s">
        <v>50</v>
      </c>
      <c r="C169" s="2" t="s">
        <v>53</v>
      </c>
      <c r="D169" s="2" t="s">
        <v>8</v>
      </c>
      <c r="E169" s="20">
        <f>VLOOKUP($C169,'06122022'!A:H,2,FALSE)</f>
        <v>23.238</v>
      </c>
      <c r="F169" s="20">
        <f>VLOOKUP($C169,'06122022'!A:H,8,FALSE)</f>
        <v>29.675999999999998</v>
      </c>
      <c r="G169" s="48">
        <v>1</v>
      </c>
      <c r="H169" s="23" t="s">
        <v>76</v>
      </c>
    </row>
    <row r="170" spans="1:8" ht="18" customHeight="1" x14ac:dyDescent="0.2">
      <c r="A170" s="3" t="s">
        <v>20</v>
      </c>
      <c r="B170" s="13" t="s">
        <v>50</v>
      </c>
      <c r="C170" s="2" t="s">
        <v>53</v>
      </c>
      <c r="D170" s="2" t="s">
        <v>8</v>
      </c>
      <c r="E170" s="20">
        <f>VLOOKUP($C170,'06122022'!A:H,2,FALSE)</f>
        <v>23.238</v>
      </c>
      <c r="F170" s="20">
        <f>VLOOKUP($C170,'06122022'!A:H,8,FALSE)</f>
        <v>29.675999999999998</v>
      </c>
      <c r="G170" s="48">
        <v>1</v>
      </c>
      <c r="H170" s="23" t="s">
        <v>77</v>
      </c>
    </row>
    <row r="171" spans="1:8" ht="18" customHeight="1" x14ac:dyDescent="0.2">
      <c r="A171" s="3" t="s">
        <v>20</v>
      </c>
      <c r="B171" s="13" t="s">
        <v>50</v>
      </c>
      <c r="C171" s="2" t="s">
        <v>53</v>
      </c>
      <c r="D171" s="2" t="s">
        <v>8</v>
      </c>
      <c r="E171" s="20">
        <f>VLOOKUP($C171,'06122022'!A:H,2,FALSE)</f>
        <v>23.238</v>
      </c>
      <c r="F171" s="20">
        <f>VLOOKUP($C171,'06122022'!A:H,8,FALSE)</f>
        <v>29.675999999999998</v>
      </c>
      <c r="G171" s="48">
        <v>1</v>
      </c>
      <c r="H171" s="23" t="s">
        <v>78</v>
      </c>
    </row>
    <row r="172" spans="1:8" ht="18" customHeight="1" x14ac:dyDescent="0.2">
      <c r="A172" s="3" t="s">
        <v>20</v>
      </c>
      <c r="B172" s="13" t="s">
        <v>50</v>
      </c>
      <c r="C172" s="2" t="s">
        <v>53</v>
      </c>
      <c r="D172" s="2" t="s">
        <v>8</v>
      </c>
      <c r="E172" s="20">
        <f>VLOOKUP($C172,'06122022'!A:H,2,FALSE)</f>
        <v>23.238</v>
      </c>
      <c r="F172" s="20">
        <f>VLOOKUP($C172,'06122022'!A:H,8,FALSE)</f>
        <v>29.675999999999998</v>
      </c>
      <c r="G172" s="48">
        <v>1</v>
      </c>
      <c r="H172" s="23" t="s">
        <v>79</v>
      </c>
    </row>
    <row r="173" spans="1:8" ht="18" customHeight="1" x14ac:dyDescent="0.2">
      <c r="A173" s="3" t="s">
        <v>20</v>
      </c>
      <c r="B173" s="13" t="s">
        <v>50</v>
      </c>
      <c r="C173" s="2" t="s">
        <v>53</v>
      </c>
      <c r="D173" s="2" t="s">
        <v>8</v>
      </c>
      <c r="E173" s="20">
        <f>VLOOKUP($C173,'06122022'!A:H,2,FALSE)</f>
        <v>23.238</v>
      </c>
      <c r="F173" s="20">
        <f>VLOOKUP($C173,'06122022'!A:H,8,FALSE)</f>
        <v>29.675999999999998</v>
      </c>
      <c r="G173" s="48">
        <v>1</v>
      </c>
      <c r="H173" s="23" t="s">
        <v>80</v>
      </c>
    </row>
    <row r="174" spans="1:8" ht="18" customHeight="1" x14ac:dyDescent="0.2">
      <c r="A174" s="3" t="s">
        <v>20</v>
      </c>
      <c r="B174" s="13" t="s">
        <v>50</v>
      </c>
      <c r="C174" s="2" t="s">
        <v>53</v>
      </c>
      <c r="D174" s="2" t="s">
        <v>8</v>
      </c>
      <c r="E174" s="20">
        <f>VLOOKUP($C174,'06122022'!A:H,2,FALSE)</f>
        <v>23.238</v>
      </c>
      <c r="F174" s="20">
        <f>VLOOKUP($C174,'06122022'!A:H,8,FALSE)</f>
        <v>29.675999999999998</v>
      </c>
      <c r="G174" s="48">
        <v>1</v>
      </c>
      <c r="H174" s="23" t="s">
        <v>81</v>
      </c>
    </row>
    <row r="175" spans="1:8" ht="18" customHeight="1" x14ac:dyDescent="0.2">
      <c r="A175" s="3" t="s">
        <v>20</v>
      </c>
      <c r="B175" s="13" t="s">
        <v>50</v>
      </c>
      <c r="C175" s="2" t="s">
        <v>53</v>
      </c>
      <c r="D175" s="2" t="s">
        <v>8</v>
      </c>
      <c r="E175" s="20">
        <f>VLOOKUP($C175,'06122022'!A:H,2,FALSE)</f>
        <v>23.238</v>
      </c>
      <c r="F175" s="20">
        <f>VLOOKUP($C175,'06122022'!A:H,8,FALSE)</f>
        <v>29.675999999999998</v>
      </c>
      <c r="G175" s="48">
        <v>1</v>
      </c>
      <c r="H175" s="23" t="s">
        <v>82</v>
      </c>
    </row>
    <row r="176" spans="1:8" ht="18" customHeight="1" x14ac:dyDescent="0.2">
      <c r="A176" s="3" t="s">
        <v>20</v>
      </c>
      <c r="B176" s="13" t="s">
        <v>50</v>
      </c>
      <c r="C176" s="2" t="s">
        <v>53</v>
      </c>
      <c r="D176" s="2" t="s">
        <v>8</v>
      </c>
      <c r="E176" s="20">
        <f>VLOOKUP($C176,'06122022'!A:H,2,FALSE)</f>
        <v>23.238</v>
      </c>
      <c r="F176" s="20">
        <f>VLOOKUP($C176,'06122022'!A:H,8,FALSE)</f>
        <v>29.675999999999998</v>
      </c>
      <c r="G176" s="48">
        <v>1</v>
      </c>
      <c r="H176" s="23" t="s">
        <v>83</v>
      </c>
    </row>
    <row r="177" spans="1:8" ht="18" customHeight="1" x14ac:dyDescent="0.2">
      <c r="A177" s="3" t="s">
        <v>20</v>
      </c>
      <c r="B177" s="13" t="s">
        <v>50</v>
      </c>
      <c r="C177" s="2" t="s">
        <v>53</v>
      </c>
      <c r="D177" s="2" t="s">
        <v>8</v>
      </c>
      <c r="E177" s="20">
        <f>VLOOKUP($C177,'06122022'!A:H,2,FALSE)</f>
        <v>23.238</v>
      </c>
      <c r="F177" s="20">
        <f>VLOOKUP($C177,'06122022'!A:H,8,FALSE)</f>
        <v>29.675999999999998</v>
      </c>
      <c r="G177" s="48">
        <v>1</v>
      </c>
      <c r="H177" s="23" t="s">
        <v>84</v>
      </c>
    </row>
    <row r="178" spans="1:8" ht="18" customHeight="1" x14ac:dyDescent="0.2">
      <c r="A178" s="3" t="s">
        <v>20</v>
      </c>
      <c r="B178" s="13" t="s">
        <v>50</v>
      </c>
      <c r="C178" s="2" t="s">
        <v>53</v>
      </c>
      <c r="D178" s="2" t="s">
        <v>8</v>
      </c>
      <c r="E178" s="20">
        <f>VLOOKUP($C178,'06122022'!A:H,2,FALSE)</f>
        <v>23.238</v>
      </c>
      <c r="F178" s="20">
        <f>VLOOKUP($C178,'06122022'!A:H,8,FALSE)</f>
        <v>29.675999999999998</v>
      </c>
      <c r="G178" s="48">
        <v>1</v>
      </c>
      <c r="H178" s="23" t="s">
        <v>85</v>
      </c>
    </row>
    <row r="179" spans="1:8" ht="18" customHeight="1" x14ac:dyDescent="0.2">
      <c r="A179" s="3" t="s">
        <v>20</v>
      </c>
      <c r="B179" s="13" t="s">
        <v>147</v>
      </c>
      <c r="C179" s="2" t="s">
        <v>153</v>
      </c>
      <c r="D179" s="2" t="s">
        <v>8</v>
      </c>
      <c r="E179" s="20">
        <f>VLOOKUP($C179,'06122022'!A:H,2,FALSE)</f>
        <v>16.736000000000001</v>
      </c>
      <c r="F179" s="20">
        <f>VLOOKUP($C179,'06122022'!A:H,8,FALSE)</f>
        <v>21.373999999999999</v>
      </c>
      <c r="G179" s="48" t="s">
        <v>170</v>
      </c>
      <c r="H179" s="23" t="s">
        <v>176</v>
      </c>
    </row>
    <row r="180" spans="1:8" ht="18" customHeight="1" x14ac:dyDescent="0.2">
      <c r="A180" s="3" t="s">
        <v>20</v>
      </c>
      <c r="B180" s="13" t="s">
        <v>147</v>
      </c>
      <c r="C180" s="2" t="s">
        <v>153</v>
      </c>
      <c r="D180" s="2" t="s">
        <v>8</v>
      </c>
      <c r="E180" s="20">
        <f>VLOOKUP($C180,'06122022'!A:H,2,FALSE)</f>
        <v>16.736000000000001</v>
      </c>
      <c r="F180" s="20">
        <f>VLOOKUP($C180,'06122022'!A:H,8,FALSE)</f>
        <v>21.373999999999999</v>
      </c>
      <c r="G180" s="48" t="s">
        <v>170</v>
      </c>
      <c r="H180" s="23" t="s">
        <v>177</v>
      </c>
    </row>
    <row r="181" spans="1:8" ht="18" customHeight="1" x14ac:dyDescent="0.2">
      <c r="A181" s="3" t="s">
        <v>20</v>
      </c>
      <c r="B181" s="13" t="s">
        <v>147</v>
      </c>
      <c r="C181" s="2" t="s">
        <v>153</v>
      </c>
      <c r="D181" s="2" t="s">
        <v>8</v>
      </c>
      <c r="E181" s="20">
        <f>VLOOKUP($C181,'06122022'!A:H,2,FALSE)</f>
        <v>16.736000000000001</v>
      </c>
      <c r="F181" s="20">
        <f>VLOOKUP($C181,'06122022'!A:H,8,FALSE)</f>
        <v>21.373999999999999</v>
      </c>
      <c r="G181" s="48" t="s">
        <v>170</v>
      </c>
      <c r="H181" s="23" t="s">
        <v>178</v>
      </c>
    </row>
    <row r="182" spans="1:8" ht="18" customHeight="1" x14ac:dyDescent="0.2">
      <c r="A182" s="3" t="s">
        <v>20</v>
      </c>
      <c r="B182" s="13" t="s">
        <v>147</v>
      </c>
      <c r="C182" s="2" t="s">
        <v>153</v>
      </c>
      <c r="D182" s="2" t="s">
        <v>8</v>
      </c>
      <c r="E182" s="20">
        <f>VLOOKUP($C182,'06122022'!A:H,2,FALSE)</f>
        <v>16.736000000000001</v>
      </c>
      <c r="F182" s="20">
        <f>VLOOKUP($C182,'06122022'!A:H,8,FALSE)</f>
        <v>21.373999999999999</v>
      </c>
      <c r="G182" s="48" t="s">
        <v>170</v>
      </c>
      <c r="H182" s="23" t="s">
        <v>179</v>
      </c>
    </row>
    <row r="183" spans="1:8" ht="18" customHeight="1" x14ac:dyDescent="0.2">
      <c r="A183" s="3" t="s">
        <v>20</v>
      </c>
      <c r="B183" s="13" t="s">
        <v>147</v>
      </c>
      <c r="C183" s="2" t="s">
        <v>153</v>
      </c>
      <c r="D183" s="2" t="s">
        <v>8</v>
      </c>
      <c r="E183" s="20">
        <f>VLOOKUP($C183,'06122022'!A:H,2,FALSE)</f>
        <v>16.736000000000001</v>
      </c>
      <c r="F183" s="20">
        <f>VLOOKUP($C183,'06122022'!A:H,8,FALSE)</f>
        <v>21.373999999999999</v>
      </c>
      <c r="G183" s="48" t="s">
        <v>170</v>
      </c>
      <c r="H183" s="23" t="s">
        <v>180</v>
      </c>
    </row>
    <row r="184" spans="1:8" ht="18" customHeight="1" x14ac:dyDescent="0.2">
      <c r="A184" s="3" t="s">
        <v>20</v>
      </c>
      <c r="B184" s="13" t="s">
        <v>147</v>
      </c>
      <c r="C184" s="2" t="s">
        <v>153</v>
      </c>
      <c r="D184" s="2" t="s">
        <v>8</v>
      </c>
      <c r="E184" s="20">
        <f>VLOOKUP($C184,'06122022'!A:H,2,FALSE)</f>
        <v>16.736000000000001</v>
      </c>
      <c r="F184" s="20">
        <f>VLOOKUP($C184,'06122022'!A:H,8,FALSE)</f>
        <v>21.373999999999999</v>
      </c>
      <c r="G184" s="48" t="s">
        <v>170</v>
      </c>
      <c r="H184" s="23" t="s">
        <v>181</v>
      </c>
    </row>
    <row r="185" spans="1:8" ht="18" customHeight="1" x14ac:dyDescent="0.2">
      <c r="A185" s="3" t="s">
        <v>20</v>
      </c>
      <c r="B185" s="13" t="s">
        <v>147</v>
      </c>
      <c r="C185" s="2" t="s">
        <v>153</v>
      </c>
      <c r="D185" s="2" t="s">
        <v>8</v>
      </c>
      <c r="E185" s="20">
        <f>VLOOKUP($C185,'06122022'!A:H,2,FALSE)</f>
        <v>16.736000000000001</v>
      </c>
      <c r="F185" s="20">
        <f>VLOOKUP($C185,'06122022'!A:H,8,FALSE)</f>
        <v>21.373999999999999</v>
      </c>
      <c r="G185" s="48" t="s">
        <v>170</v>
      </c>
      <c r="H185" s="23" t="s">
        <v>182</v>
      </c>
    </row>
    <row r="186" spans="1:8" ht="18" customHeight="1" x14ac:dyDescent="0.2">
      <c r="A186" s="3" t="s">
        <v>20</v>
      </c>
      <c r="B186" s="13" t="s">
        <v>147</v>
      </c>
      <c r="C186" s="2" t="s">
        <v>153</v>
      </c>
      <c r="D186" s="2" t="s">
        <v>8</v>
      </c>
      <c r="E186" s="20">
        <f>VLOOKUP($C186,'06122022'!A:H,2,FALSE)</f>
        <v>16.736000000000001</v>
      </c>
      <c r="F186" s="20">
        <f>VLOOKUP($C186,'06122022'!A:H,8,FALSE)</f>
        <v>21.373999999999999</v>
      </c>
      <c r="G186" s="48" t="s">
        <v>170</v>
      </c>
      <c r="H186" s="23" t="s">
        <v>183</v>
      </c>
    </row>
    <row r="187" spans="1:8" ht="18" customHeight="1" x14ac:dyDescent="0.2">
      <c r="A187" s="3" t="s">
        <v>20</v>
      </c>
      <c r="B187" s="13" t="s">
        <v>147</v>
      </c>
      <c r="C187" s="2" t="s">
        <v>153</v>
      </c>
      <c r="D187" s="2" t="s">
        <v>8</v>
      </c>
      <c r="E187" s="20">
        <f>VLOOKUP($C187,'06122022'!A:H,2,FALSE)</f>
        <v>16.736000000000001</v>
      </c>
      <c r="F187" s="20">
        <f>VLOOKUP($C187,'06122022'!A:H,8,FALSE)</f>
        <v>21.373999999999999</v>
      </c>
      <c r="G187" s="48" t="s">
        <v>170</v>
      </c>
      <c r="H187" s="23" t="s">
        <v>184</v>
      </c>
    </row>
    <row r="188" spans="1:8" ht="18" customHeight="1" x14ac:dyDescent="0.2">
      <c r="A188" s="3" t="s">
        <v>20</v>
      </c>
      <c r="B188" s="13" t="s">
        <v>147</v>
      </c>
      <c r="C188" s="2" t="s">
        <v>153</v>
      </c>
      <c r="D188" s="2" t="s">
        <v>8</v>
      </c>
      <c r="E188" s="20">
        <f>VLOOKUP($C188,'06122022'!A:H,2,FALSE)</f>
        <v>16.736000000000001</v>
      </c>
      <c r="F188" s="20">
        <f>VLOOKUP($C188,'06122022'!A:H,8,FALSE)</f>
        <v>21.373999999999999</v>
      </c>
      <c r="G188" s="48" t="s">
        <v>170</v>
      </c>
      <c r="H188" s="23" t="s">
        <v>185</v>
      </c>
    </row>
    <row r="189" spans="1:8" ht="18" customHeight="1" x14ac:dyDescent="0.2">
      <c r="A189" s="3" t="s">
        <v>20</v>
      </c>
      <c r="B189" s="13" t="s">
        <v>147</v>
      </c>
      <c r="C189" s="2" t="s">
        <v>153</v>
      </c>
      <c r="D189" s="2" t="s">
        <v>8</v>
      </c>
      <c r="E189" s="20">
        <f>VLOOKUP($C189,'06122022'!A:H,2,FALSE)</f>
        <v>16.736000000000001</v>
      </c>
      <c r="F189" s="20">
        <f>VLOOKUP($C189,'06122022'!A:H,8,FALSE)</f>
        <v>21.373999999999999</v>
      </c>
      <c r="G189" s="48" t="s">
        <v>170</v>
      </c>
      <c r="H189" s="23" t="s">
        <v>186</v>
      </c>
    </row>
    <row r="190" spans="1:8" ht="18" customHeight="1" x14ac:dyDescent="0.2">
      <c r="A190" s="3" t="s">
        <v>20</v>
      </c>
      <c r="B190" s="13" t="s">
        <v>147</v>
      </c>
      <c r="C190" s="2" t="s">
        <v>153</v>
      </c>
      <c r="D190" s="2" t="s">
        <v>8</v>
      </c>
      <c r="E190" s="20">
        <f>VLOOKUP($C190,'06122022'!A:H,2,FALSE)</f>
        <v>16.736000000000001</v>
      </c>
      <c r="F190" s="20">
        <f>VLOOKUP($C190,'06122022'!A:H,8,FALSE)</f>
        <v>21.373999999999999</v>
      </c>
      <c r="G190" s="48" t="s">
        <v>170</v>
      </c>
      <c r="H190" s="23" t="s">
        <v>187</v>
      </c>
    </row>
    <row r="191" spans="1:8" ht="18" customHeight="1" x14ac:dyDescent="0.2">
      <c r="A191" s="3" t="s">
        <v>20</v>
      </c>
      <c r="B191" s="13" t="s">
        <v>135</v>
      </c>
      <c r="C191" s="2" t="s">
        <v>144</v>
      </c>
      <c r="D191" s="2" t="s">
        <v>8</v>
      </c>
      <c r="E191" s="20">
        <f>VLOOKUP($C191,'06122022'!A:H,2,FALSE)</f>
        <v>29.504999999999999</v>
      </c>
      <c r="F191" s="20">
        <f>VLOOKUP($C191,'06122022'!A:H,8,FALSE)</f>
        <v>37.679000000000002</v>
      </c>
      <c r="G191" s="48">
        <v>1</v>
      </c>
      <c r="H191" s="23" t="s">
        <v>87</v>
      </c>
    </row>
    <row r="192" spans="1:8" ht="18" customHeight="1" x14ac:dyDescent="0.2">
      <c r="A192" s="3" t="s">
        <v>20</v>
      </c>
      <c r="B192" s="13" t="s">
        <v>135</v>
      </c>
      <c r="C192" s="2" t="s">
        <v>144</v>
      </c>
      <c r="D192" s="2" t="s">
        <v>8</v>
      </c>
      <c r="E192" s="20">
        <f>VLOOKUP($C192,'06122022'!A:H,2,FALSE)</f>
        <v>29.504999999999999</v>
      </c>
      <c r="F192" s="20">
        <f>VLOOKUP($C192,'06122022'!A:H,8,FALSE)</f>
        <v>37.679000000000002</v>
      </c>
      <c r="G192" s="48">
        <v>1</v>
      </c>
      <c r="H192" s="23" t="s">
        <v>88</v>
      </c>
    </row>
    <row r="193" spans="1:8" ht="18" customHeight="1" x14ac:dyDescent="0.2">
      <c r="A193" s="3" t="s">
        <v>20</v>
      </c>
      <c r="B193" s="13" t="s">
        <v>135</v>
      </c>
      <c r="C193" s="2" t="s">
        <v>144</v>
      </c>
      <c r="D193" s="2" t="s">
        <v>8</v>
      </c>
      <c r="E193" s="20">
        <f>VLOOKUP($C193,'06122022'!A:H,2,FALSE)</f>
        <v>29.504999999999999</v>
      </c>
      <c r="F193" s="20">
        <f>VLOOKUP($C193,'06122022'!A:H,8,FALSE)</f>
        <v>37.679000000000002</v>
      </c>
      <c r="G193" s="48">
        <v>1</v>
      </c>
      <c r="H193" s="23" t="s">
        <v>89</v>
      </c>
    </row>
    <row r="194" spans="1:8" ht="18" customHeight="1" x14ac:dyDescent="0.2">
      <c r="A194" s="3" t="s">
        <v>20</v>
      </c>
      <c r="B194" s="13" t="s">
        <v>136</v>
      </c>
      <c r="C194" s="2" t="s">
        <v>70</v>
      </c>
      <c r="D194" s="2" t="s">
        <v>8</v>
      </c>
      <c r="E194" s="20">
        <f>VLOOKUP($C194,'06122022'!A:H,2,FALSE)</f>
        <v>20.419</v>
      </c>
      <c r="F194" s="20">
        <f>VLOOKUP($C194,'06122022'!A:H,8,FALSE)</f>
        <v>26.077000000000002</v>
      </c>
      <c r="G194" s="48" t="s">
        <v>170</v>
      </c>
      <c r="H194" s="23" t="s">
        <v>173</v>
      </c>
    </row>
    <row r="195" spans="1:8" ht="18" customHeight="1" x14ac:dyDescent="0.2">
      <c r="A195" s="3" t="s">
        <v>20</v>
      </c>
      <c r="B195" s="13" t="s">
        <v>136</v>
      </c>
      <c r="C195" s="2" t="s">
        <v>70</v>
      </c>
      <c r="D195" s="2" t="s">
        <v>8</v>
      </c>
      <c r="E195" s="20">
        <f>VLOOKUP($C195,'06122022'!A:H,2,FALSE)</f>
        <v>20.419</v>
      </c>
      <c r="F195" s="20">
        <f>VLOOKUP($C195,'06122022'!A:H,8,FALSE)</f>
        <v>26.077000000000002</v>
      </c>
      <c r="G195" s="48">
        <v>1</v>
      </c>
      <c r="H195" s="23" t="s">
        <v>90</v>
      </c>
    </row>
    <row r="196" spans="1:8" ht="18" customHeight="1" x14ac:dyDescent="0.2">
      <c r="A196" s="3" t="s">
        <v>20</v>
      </c>
      <c r="B196" s="13" t="s">
        <v>136</v>
      </c>
      <c r="C196" s="2" t="s">
        <v>70</v>
      </c>
      <c r="D196" s="2" t="s">
        <v>8</v>
      </c>
      <c r="E196" s="20">
        <f>VLOOKUP($C196,'06122022'!A:H,2,FALSE)</f>
        <v>20.419</v>
      </c>
      <c r="F196" s="20">
        <f>VLOOKUP($C196,'06122022'!A:H,8,FALSE)</f>
        <v>26.077000000000002</v>
      </c>
      <c r="G196" s="48">
        <v>1</v>
      </c>
      <c r="H196" s="23" t="s">
        <v>91</v>
      </c>
    </row>
    <row r="197" spans="1:8" ht="18" customHeight="1" x14ac:dyDescent="0.2">
      <c r="A197" s="3" t="s">
        <v>20</v>
      </c>
      <c r="B197" s="13" t="s">
        <v>136</v>
      </c>
      <c r="C197" s="2" t="s">
        <v>70</v>
      </c>
      <c r="D197" s="2" t="s">
        <v>8</v>
      </c>
      <c r="E197" s="20">
        <f>VLOOKUP($C197,'06122022'!A:H,2,FALSE)</f>
        <v>20.419</v>
      </c>
      <c r="F197" s="20">
        <f>VLOOKUP($C197,'06122022'!A:H,8,FALSE)</f>
        <v>26.077000000000002</v>
      </c>
      <c r="G197" s="48">
        <v>1</v>
      </c>
      <c r="H197" s="23" t="s">
        <v>92</v>
      </c>
    </row>
    <row r="198" spans="1:8" ht="18" customHeight="1" x14ac:dyDescent="0.2">
      <c r="A198" s="3" t="s">
        <v>20</v>
      </c>
      <c r="B198" s="13" t="s">
        <v>136</v>
      </c>
      <c r="C198" s="2" t="s">
        <v>70</v>
      </c>
      <c r="D198" s="2" t="s">
        <v>8</v>
      </c>
      <c r="E198" s="20">
        <f>VLOOKUP($C198,'06122022'!A:H,2,FALSE)</f>
        <v>20.419</v>
      </c>
      <c r="F198" s="20">
        <f>VLOOKUP($C198,'06122022'!A:H,8,FALSE)</f>
        <v>26.077000000000002</v>
      </c>
      <c r="G198" s="48">
        <v>1</v>
      </c>
      <c r="H198" s="23" t="s">
        <v>93</v>
      </c>
    </row>
    <row r="199" spans="1:8" ht="18" customHeight="1" x14ac:dyDescent="0.2">
      <c r="A199" s="3" t="s">
        <v>20</v>
      </c>
      <c r="B199" s="13" t="s">
        <v>136</v>
      </c>
      <c r="C199" s="2" t="s">
        <v>70</v>
      </c>
      <c r="D199" s="2" t="s">
        <v>8</v>
      </c>
      <c r="E199" s="20">
        <f>VLOOKUP($C199,'06122022'!A:H,2,FALSE)</f>
        <v>20.419</v>
      </c>
      <c r="F199" s="20">
        <f>VLOOKUP($C199,'06122022'!A:H,8,FALSE)</f>
        <v>26.077000000000002</v>
      </c>
      <c r="G199" s="48">
        <v>1</v>
      </c>
      <c r="H199" s="23" t="s">
        <v>94</v>
      </c>
    </row>
    <row r="200" spans="1:8" ht="18" customHeight="1" x14ac:dyDescent="0.2">
      <c r="A200" s="3" t="s">
        <v>20</v>
      </c>
      <c r="B200" s="13" t="s">
        <v>136</v>
      </c>
      <c r="C200" s="2" t="s">
        <v>70</v>
      </c>
      <c r="D200" s="2" t="s">
        <v>8</v>
      </c>
      <c r="E200" s="20">
        <f>VLOOKUP($C200,'06122022'!A:H,2,FALSE)</f>
        <v>20.419</v>
      </c>
      <c r="F200" s="20">
        <f>VLOOKUP($C200,'06122022'!A:H,8,FALSE)</f>
        <v>26.077000000000002</v>
      </c>
      <c r="G200" s="48">
        <v>1</v>
      </c>
      <c r="H200" s="23" t="s">
        <v>95</v>
      </c>
    </row>
    <row r="201" spans="1:8" ht="18" customHeight="1" x14ac:dyDescent="0.2">
      <c r="A201" s="3" t="s">
        <v>20</v>
      </c>
      <c r="B201" s="13" t="s">
        <v>136</v>
      </c>
      <c r="C201" s="2" t="s">
        <v>70</v>
      </c>
      <c r="D201" s="2" t="s">
        <v>8</v>
      </c>
      <c r="E201" s="20">
        <f>VLOOKUP($C201,'06122022'!A:H,2,FALSE)</f>
        <v>20.419</v>
      </c>
      <c r="F201" s="20">
        <f>VLOOKUP($C201,'06122022'!A:H,8,FALSE)</f>
        <v>26.077000000000002</v>
      </c>
      <c r="G201" s="48">
        <v>1</v>
      </c>
      <c r="H201" s="23" t="s">
        <v>96</v>
      </c>
    </row>
    <row r="202" spans="1:8" ht="18" customHeight="1" x14ac:dyDescent="0.2">
      <c r="A202" s="3" t="s">
        <v>20</v>
      </c>
      <c r="B202" s="13" t="s">
        <v>136</v>
      </c>
      <c r="C202" s="2" t="s">
        <v>70</v>
      </c>
      <c r="D202" s="2" t="s">
        <v>8</v>
      </c>
      <c r="E202" s="20">
        <f>VLOOKUP($C202,'06122022'!A:H,2,FALSE)</f>
        <v>20.419</v>
      </c>
      <c r="F202" s="20">
        <f>VLOOKUP($C202,'06122022'!A:H,8,FALSE)</f>
        <v>26.077000000000002</v>
      </c>
      <c r="G202" s="48">
        <v>1</v>
      </c>
      <c r="H202" s="23" t="s">
        <v>97</v>
      </c>
    </row>
    <row r="203" spans="1:8" ht="18" customHeight="1" x14ac:dyDescent="0.2">
      <c r="A203" s="3" t="s">
        <v>20</v>
      </c>
      <c r="B203" s="13" t="s">
        <v>136</v>
      </c>
      <c r="C203" s="2" t="s">
        <v>70</v>
      </c>
      <c r="D203" s="2" t="s">
        <v>8</v>
      </c>
      <c r="E203" s="20">
        <f>VLOOKUP($C203,'06122022'!A:H,2,FALSE)</f>
        <v>20.419</v>
      </c>
      <c r="F203" s="20">
        <f>VLOOKUP($C203,'06122022'!A:H,8,FALSE)</f>
        <v>26.077000000000002</v>
      </c>
      <c r="G203" s="48">
        <v>1</v>
      </c>
      <c r="H203" s="23" t="s">
        <v>98</v>
      </c>
    </row>
    <row r="204" spans="1:8" ht="18" customHeight="1" x14ac:dyDescent="0.2">
      <c r="A204" s="3" t="s">
        <v>20</v>
      </c>
      <c r="B204" s="13" t="s">
        <v>136</v>
      </c>
      <c r="C204" s="2" t="s">
        <v>70</v>
      </c>
      <c r="D204" s="2" t="s">
        <v>8</v>
      </c>
      <c r="E204" s="20">
        <f>VLOOKUP($C204,'06122022'!A:H,2,FALSE)</f>
        <v>20.419</v>
      </c>
      <c r="F204" s="20">
        <f>VLOOKUP($C204,'06122022'!A:H,8,FALSE)</f>
        <v>26.077000000000002</v>
      </c>
      <c r="G204" s="48">
        <v>1</v>
      </c>
      <c r="H204" s="23" t="s">
        <v>99</v>
      </c>
    </row>
    <row r="205" spans="1:8" ht="18" customHeight="1" x14ac:dyDescent="0.2">
      <c r="A205" s="3" t="s">
        <v>20</v>
      </c>
      <c r="B205" s="13" t="s">
        <v>136</v>
      </c>
      <c r="C205" s="2" t="s">
        <v>70</v>
      </c>
      <c r="D205" s="2" t="s">
        <v>8</v>
      </c>
      <c r="E205" s="20">
        <f>VLOOKUP($C205,'06122022'!A:H,2,FALSE)</f>
        <v>20.419</v>
      </c>
      <c r="F205" s="20">
        <f>VLOOKUP($C205,'06122022'!A:H,8,FALSE)</f>
        <v>26.077000000000002</v>
      </c>
      <c r="G205" s="48">
        <v>1</v>
      </c>
      <c r="H205" s="23" t="s">
        <v>100</v>
      </c>
    </row>
    <row r="206" spans="1:8" ht="18" customHeight="1" x14ac:dyDescent="0.2">
      <c r="A206" s="3" t="s">
        <v>20</v>
      </c>
      <c r="B206" s="13" t="s">
        <v>136</v>
      </c>
      <c r="C206" s="2" t="s">
        <v>70</v>
      </c>
      <c r="D206" s="2" t="s">
        <v>8</v>
      </c>
      <c r="E206" s="20">
        <f>VLOOKUP($C206,'06122022'!A:H,2,FALSE)</f>
        <v>20.419</v>
      </c>
      <c r="F206" s="20">
        <f>VLOOKUP($C206,'06122022'!A:H,8,FALSE)</f>
        <v>26.077000000000002</v>
      </c>
      <c r="G206" s="48">
        <v>1</v>
      </c>
      <c r="H206" s="23" t="s">
        <v>101</v>
      </c>
    </row>
    <row r="207" spans="1:8" ht="18" customHeight="1" x14ac:dyDescent="0.2">
      <c r="A207" s="3" t="s">
        <v>20</v>
      </c>
      <c r="B207" s="13" t="s">
        <v>136</v>
      </c>
      <c r="C207" s="2" t="s">
        <v>70</v>
      </c>
      <c r="D207" s="2" t="s">
        <v>8</v>
      </c>
      <c r="E207" s="20">
        <f>VLOOKUP($C207,'06122022'!A:H,2,FALSE)</f>
        <v>20.419</v>
      </c>
      <c r="F207" s="20">
        <f>VLOOKUP($C207,'06122022'!A:H,8,FALSE)</f>
        <v>26.077000000000002</v>
      </c>
      <c r="G207" s="48">
        <v>1</v>
      </c>
      <c r="H207" s="23" t="s">
        <v>102</v>
      </c>
    </row>
    <row r="208" spans="1:8" ht="18" customHeight="1" x14ac:dyDescent="0.2">
      <c r="A208" s="3" t="s">
        <v>20</v>
      </c>
      <c r="B208" s="13" t="s">
        <v>136</v>
      </c>
      <c r="C208" s="2" t="s">
        <v>70</v>
      </c>
      <c r="D208" s="2" t="s">
        <v>8</v>
      </c>
      <c r="E208" s="20">
        <f>VLOOKUP($C208,'06122022'!A:H,2,FALSE)</f>
        <v>20.419</v>
      </c>
      <c r="F208" s="20">
        <f>VLOOKUP($C208,'06122022'!A:H,8,FALSE)</f>
        <v>26.077000000000002</v>
      </c>
      <c r="G208" s="48">
        <v>1</v>
      </c>
      <c r="H208" s="23" t="s">
        <v>103</v>
      </c>
    </row>
    <row r="209" spans="1:8" ht="18" customHeight="1" x14ac:dyDescent="0.2">
      <c r="A209" s="3" t="s">
        <v>20</v>
      </c>
      <c r="B209" s="13" t="s">
        <v>136</v>
      </c>
      <c r="C209" s="2" t="s">
        <v>70</v>
      </c>
      <c r="D209" s="2" t="s">
        <v>8</v>
      </c>
      <c r="E209" s="20">
        <f>VLOOKUP($C209,'06122022'!A:H,2,FALSE)</f>
        <v>20.419</v>
      </c>
      <c r="F209" s="20">
        <f>VLOOKUP($C209,'06122022'!A:H,8,FALSE)</f>
        <v>26.077000000000002</v>
      </c>
      <c r="G209" s="48">
        <v>1</v>
      </c>
      <c r="H209" s="23" t="s">
        <v>104</v>
      </c>
    </row>
    <row r="210" spans="1:8" ht="18" customHeight="1" x14ac:dyDescent="0.2">
      <c r="A210" s="3" t="s">
        <v>20</v>
      </c>
      <c r="B210" s="13" t="s">
        <v>136</v>
      </c>
      <c r="C210" s="2" t="s">
        <v>70</v>
      </c>
      <c r="D210" s="2" t="s">
        <v>8</v>
      </c>
      <c r="E210" s="20">
        <f>VLOOKUP($C210,'06122022'!A:H,2,FALSE)</f>
        <v>20.419</v>
      </c>
      <c r="F210" s="20">
        <f>VLOOKUP($C210,'06122022'!A:H,8,FALSE)</f>
        <v>26.077000000000002</v>
      </c>
      <c r="G210" s="48">
        <v>1</v>
      </c>
      <c r="H210" s="23" t="s">
        <v>105</v>
      </c>
    </row>
    <row r="211" spans="1:8" ht="18" customHeight="1" x14ac:dyDescent="0.2">
      <c r="A211" s="3" t="s">
        <v>20</v>
      </c>
      <c r="B211" s="13" t="s">
        <v>136</v>
      </c>
      <c r="C211" s="2" t="s">
        <v>70</v>
      </c>
      <c r="D211" s="2" t="s">
        <v>8</v>
      </c>
      <c r="E211" s="20">
        <f>VLOOKUP($C211,'06122022'!A:H,2,FALSE)</f>
        <v>20.419</v>
      </c>
      <c r="F211" s="20">
        <f>VLOOKUP($C211,'06122022'!A:H,8,FALSE)</f>
        <v>26.077000000000002</v>
      </c>
      <c r="G211" s="48">
        <v>1</v>
      </c>
      <c r="H211" s="23" t="s">
        <v>106</v>
      </c>
    </row>
    <row r="212" spans="1:8" ht="18" customHeight="1" x14ac:dyDescent="0.2">
      <c r="A212" s="3" t="s">
        <v>20</v>
      </c>
      <c r="B212" s="13" t="s">
        <v>136</v>
      </c>
      <c r="C212" s="2" t="s">
        <v>70</v>
      </c>
      <c r="D212" s="2" t="s">
        <v>8</v>
      </c>
      <c r="E212" s="20">
        <f>VLOOKUP($C212,'06122022'!A:H,2,FALSE)</f>
        <v>20.419</v>
      </c>
      <c r="F212" s="20">
        <f>VLOOKUP($C212,'06122022'!A:H,8,FALSE)</f>
        <v>26.077000000000002</v>
      </c>
      <c r="G212" s="48">
        <v>1</v>
      </c>
      <c r="H212" s="23" t="s">
        <v>107</v>
      </c>
    </row>
    <row r="213" spans="1:8" ht="18" customHeight="1" x14ac:dyDescent="0.2">
      <c r="A213" s="3" t="s">
        <v>20</v>
      </c>
      <c r="B213" s="13" t="s">
        <v>136</v>
      </c>
      <c r="C213" s="2" t="s">
        <v>70</v>
      </c>
      <c r="D213" s="2" t="s">
        <v>8</v>
      </c>
      <c r="E213" s="20">
        <f>VLOOKUP($C213,'06122022'!A:H,2,FALSE)</f>
        <v>20.419</v>
      </c>
      <c r="F213" s="20">
        <f>VLOOKUP($C213,'06122022'!A:H,8,FALSE)</f>
        <v>26.077000000000002</v>
      </c>
      <c r="G213" s="48">
        <v>1</v>
      </c>
      <c r="H213" s="23" t="s">
        <v>108</v>
      </c>
    </row>
    <row r="214" spans="1:8" ht="25.5" customHeight="1" x14ac:dyDescent="0.2">
      <c r="A214" s="3"/>
      <c r="B214" s="13"/>
      <c r="C214" s="2"/>
      <c r="D214" s="2"/>
      <c r="E214" s="20"/>
      <c r="F214" s="20"/>
      <c r="G214" s="48"/>
      <c r="H214" s="23"/>
    </row>
    <row r="215" spans="1:8" ht="15.75" x14ac:dyDescent="0.25">
      <c r="A215" s="52" t="s">
        <v>165</v>
      </c>
      <c r="B215" s="52"/>
      <c r="C215" s="52"/>
      <c r="D215" s="52"/>
      <c r="E215" s="52"/>
      <c r="F215" s="52"/>
      <c r="G215" s="10"/>
      <c r="H215" s="17"/>
    </row>
    <row r="216" spans="1:8" ht="18" customHeight="1" x14ac:dyDescent="0.25">
      <c r="A216" s="8" t="s">
        <v>0</v>
      </c>
      <c r="B216" s="8" t="s">
        <v>1</v>
      </c>
      <c r="C216" s="9" t="s">
        <v>3</v>
      </c>
      <c r="D216" s="8" t="s">
        <v>4</v>
      </c>
      <c r="E216" s="8" t="s">
        <v>6</v>
      </c>
      <c r="F216" s="8" t="s">
        <v>59</v>
      </c>
      <c r="G216" s="10" t="s">
        <v>2</v>
      </c>
      <c r="H216" s="17" t="s">
        <v>5</v>
      </c>
    </row>
    <row r="217" spans="1:8" ht="18" customHeight="1" x14ac:dyDescent="0.2">
      <c r="A217" s="3" t="s">
        <v>20</v>
      </c>
      <c r="B217" s="13" t="s">
        <v>136</v>
      </c>
      <c r="C217" s="2" t="s">
        <v>70</v>
      </c>
      <c r="D217" s="2" t="s">
        <v>8</v>
      </c>
      <c r="E217" s="20">
        <f>VLOOKUP($C217,'06122022'!A:H,2,FALSE)</f>
        <v>20.419</v>
      </c>
      <c r="F217" s="20">
        <f>VLOOKUP($C217,'06122022'!A:H,8,FALSE)</f>
        <v>26.077000000000002</v>
      </c>
      <c r="G217" s="48">
        <v>1</v>
      </c>
      <c r="H217" s="23" t="s">
        <v>109</v>
      </c>
    </row>
    <row r="218" spans="1:8" ht="18" customHeight="1" x14ac:dyDescent="0.2">
      <c r="A218" s="3" t="s">
        <v>20</v>
      </c>
      <c r="B218" s="13" t="s">
        <v>136</v>
      </c>
      <c r="C218" s="2" t="s">
        <v>70</v>
      </c>
      <c r="D218" s="2" t="s">
        <v>8</v>
      </c>
      <c r="E218" s="20">
        <f>VLOOKUP($C218,'06122022'!A:H,2,FALSE)</f>
        <v>20.419</v>
      </c>
      <c r="F218" s="20">
        <f>VLOOKUP($C218,'06122022'!A:H,8,FALSE)</f>
        <v>26.077000000000002</v>
      </c>
      <c r="G218" s="48">
        <v>1</v>
      </c>
      <c r="H218" s="23" t="s">
        <v>110</v>
      </c>
    </row>
    <row r="219" spans="1:8" ht="18" customHeight="1" x14ac:dyDescent="0.2">
      <c r="A219" s="3" t="s">
        <v>20</v>
      </c>
      <c r="B219" s="13" t="s">
        <v>136</v>
      </c>
      <c r="C219" s="2" t="s">
        <v>70</v>
      </c>
      <c r="D219" s="2" t="s">
        <v>8</v>
      </c>
      <c r="E219" s="20">
        <f>VLOOKUP($C219,'06122022'!A:H,2,FALSE)</f>
        <v>20.419</v>
      </c>
      <c r="F219" s="20">
        <f>VLOOKUP($C219,'06122022'!A:H,8,FALSE)</f>
        <v>26.077000000000002</v>
      </c>
      <c r="G219" s="48">
        <v>1</v>
      </c>
      <c r="H219" s="23" t="s">
        <v>111</v>
      </c>
    </row>
    <row r="220" spans="1:8" ht="18" customHeight="1" x14ac:dyDescent="0.2">
      <c r="A220" s="3" t="s">
        <v>20</v>
      </c>
      <c r="B220" s="13" t="s">
        <v>136</v>
      </c>
      <c r="C220" s="2" t="s">
        <v>70</v>
      </c>
      <c r="D220" s="2" t="s">
        <v>8</v>
      </c>
      <c r="E220" s="20">
        <f>VLOOKUP($C220,'06122022'!A:H,2,FALSE)</f>
        <v>20.419</v>
      </c>
      <c r="F220" s="20">
        <f>VLOOKUP($C220,'06122022'!A:H,8,FALSE)</f>
        <v>26.077000000000002</v>
      </c>
      <c r="G220" s="48">
        <v>1</v>
      </c>
      <c r="H220" s="23" t="s">
        <v>112</v>
      </c>
    </row>
    <row r="221" spans="1:8" ht="18" customHeight="1" x14ac:dyDescent="0.2">
      <c r="A221" s="3" t="s">
        <v>20</v>
      </c>
      <c r="B221" s="13" t="s">
        <v>136</v>
      </c>
      <c r="C221" s="2" t="s">
        <v>70</v>
      </c>
      <c r="D221" s="2" t="s">
        <v>8</v>
      </c>
      <c r="E221" s="20">
        <f>VLOOKUP($C221,'06122022'!A:H,2,FALSE)</f>
        <v>20.419</v>
      </c>
      <c r="F221" s="20">
        <f>VLOOKUP($C221,'06122022'!A:H,8,FALSE)</f>
        <v>26.077000000000002</v>
      </c>
      <c r="G221" s="48">
        <v>1</v>
      </c>
      <c r="H221" s="23" t="s">
        <v>113</v>
      </c>
    </row>
    <row r="222" spans="1:8" ht="18" customHeight="1" x14ac:dyDescent="0.2">
      <c r="A222" s="3" t="s">
        <v>20</v>
      </c>
      <c r="B222" s="13" t="s">
        <v>136</v>
      </c>
      <c r="C222" s="2" t="s">
        <v>70</v>
      </c>
      <c r="D222" s="2" t="s">
        <v>8</v>
      </c>
      <c r="E222" s="20">
        <f>VLOOKUP($C222,'06122022'!A:H,2,FALSE)</f>
        <v>20.419</v>
      </c>
      <c r="F222" s="20">
        <f>VLOOKUP($C222,'06122022'!A:H,8,FALSE)</f>
        <v>26.077000000000002</v>
      </c>
      <c r="G222" s="48">
        <v>1</v>
      </c>
      <c r="H222" s="23" t="s">
        <v>114</v>
      </c>
    </row>
    <row r="223" spans="1:8" ht="18" customHeight="1" x14ac:dyDescent="0.2">
      <c r="A223" s="3" t="s">
        <v>20</v>
      </c>
      <c r="B223" s="13" t="s">
        <v>136</v>
      </c>
      <c r="C223" s="2" t="s">
        <v>70</v>
      </c>
      <c r="D223" s="2" t="s">
        <v>8</v>
      </c>
      <c r="E223" s="20">
        <f>VLOOKUP($C223,'06122022'!A:H,2,FALSE)</f>
        <v>20.419</v>
      </c>
      <c r="F223" s="20">
        <f>VLOOKUP($C223,'06122022'!A:H,8,FALSE)</f>
        <v>26.077000000000002</v>
      </c>
      <c r="G223" s="48">
        <v>1</v>
      </c>
      <c r="H223" s="23" t="s">
        <v>115</v>
      </c>
    </row>
    <row r="224" spans="1:8" ht="18" customHeight="1" x14ac:dyDescent="0.2">
      <c r="A224" s="3" t="s">
        <v>20</v>
      </c>
      <c r="B224" s="13" t="s">
        <v>136</v>
      </c>
      <c r="C224" s="2" t="s">
        <v>70</v>
      </c>
      <c r="D224" s="2" t="s">
        <v>8</v>
      </c>
      <c r="E224" s="20">
        <f>VLOOKUP($C224,'06122022'!A:H,2,FALSE)</f>
        <v>20.419</v>
      </c>
      <c r="F224" s="20">
        <f>VLOOKUP($C224,'06122022'!A:H,8,FALSE)</f>
        <v>26.077000000000002</v>
      </c>
      <c r="G224" s="48">
        <v>1</v>
      </c>
      <c r="H224" s="23" t="s">
        <v>116</v>
      </c>
    </row>
    <row r="225" spans="1:8" ht="18" customHeight="1" x14ac:dyDescent="0.2">
      <c r="A225" s="3" t="s">
        <v>20</v>
      </c>
      <c r="B225" s="13" t="s">
        <v>137</v>
      </c>
      <c r="C225" s="2" t="s">
        <v>51</v>
      </c>
      <c r="D225" s="2" t="s">
        <v>8</v>
      </c>
      <c r="E225" s="20">
        <f>VLOOKUP($C225,'06122022'!A:H,2,FALSE)</f>
        <v>21.890999999999998</v>
      </c>
      <c r="F225" s="20">
        <f>VLOOKUP($C225,'06122022'!A:H,8,FALSE)</f>
        <v>27.956</v>
      </c>
      <c r="G225" s="48">
        <v>1</v>
      </c>
      <c r="H225" s="23" t="s">
        <v>118</v>
      </c>
    </row>
    <row r="226" spans="1:8" ht="18" customHeight="1" x14ac:dyDescent="0.2">
      <c r="A226" s="3" t="s">
        <v>20</v>
      </c>
      <c r="B226" s="13" t="s">
        <v>137</v>
      </c>
      <c r="C226" s="2" t="s">
        <v>51</v>
      </c>
      <c r="D226" s="2" t="s">
        <v>8</v>
      </c>
      <c r="E226" s="20">
        <f>VLOOKUP($C226,'06122022'!A:H,2,FALSE)</f>
        <v>21.890999999999998</v>
      </c>
      <c r="F226" s="20">
        <f>VLOOKUP($C226,'06122022'!A:H,8,FALSE)</f>
        <v>27.956</v>
      </c>
      <c r="G226" s="48">
        <v>1</v>
      </c>
      <c r="H226" s="23" t="s">
        <v>119</v>
      </c>
    </row>
    <row r="227" spans="1:8" ht="18" customHeight="1" x14ac:dyDescent="0.2">
      <c r="A227" s="3" t="s">
        <v>20</v>
      </c>
      <c r="B227" s="13" t="s">
        <v>137</v>
      </c>
      <c r="C227" s="2" t="s">
        <v>51</v>
      </c>
      <c r="D227" s="2" t="s">
        <v>8</v>
      </c>
      <c r="E227" s="20">
        <f>VLOOKUP($C227,'06122022'!A:H,2,FALSE)</f>
        <v>21.890999999999998</v>
      </c>
      <c r="F227" s="20">
        <f>VLOOKUP($C227,'06122022'!A:H,8,FALSE)</f>
        <v>27.956</v>
      </c>
      <c r="G227" s="48">
        <v>1</v>
      </c>
      <c r="H227" s="23" t="s">
        <v>120</v>
      </c>
    </row>
    <row r="228" spans="1:8" ht="18" customHeight="1" x14ac:dyDescent="0.2">
      <c r="A228" s="3" t="s">
        <v>20</v>
      </c>
      <c r="B228" s="13" t="s">
        <v>137</v>
      </c>
      <c r="C228" s="2" t="s">
        <v>51</v>
      </c>
      <c r="D228" s="2" t="s">
        <v>8</v>
      </c>
      <c r="E228" s="20">
        <f>VLOOKUP($C228,'06122022'!A:H,2,FALSE)</f>
        <v>21.890999999999998</v>
      </c>
      <c r="F228" s="20">
        <f>VLOOKUP($C228,'06122022'!A:H,8,FALSE)</f>
        <v>27.956</v>
      </c>
      <c r="G228" s="48">
        <v>1</v>
      </c>
      <c r="H228" s="23" t="s">
        <v>121</v>
      </c>
    </row>
    <row r="229" spans="1:8" ht="18" customHeight="1" x14ac:dyDescent="0.2">
      <c r="A229" s="3" t="s">
        <v>20</v>
      </c>
      <c r="B229" s="13" t="s">
        <v>137</v>
      </c>
      <c r="C229" s="2" t="s">
        <v>51</v>
      </c>
      <c r="D229" s="2" t="s">
        <v>8</v>
      </c>
      <c r="E229" s="20">
        <f>VLOOKUP($C229,'06122022'!A:H,2,FALSE)</f>
        <v>21.890999999999998</v>
      </c>
      <c r="F229" s="20">
        <f>VLOOKUP($C229,'06122022'!A:H,8,FALSE)</f>
        <v>27.956</v>
      </c>
      <c r="G229" s="48">
        <v>1</v>
      </c>
      <c r="H229" s="23" t="s">
        <v>122</v>
      </c>
    </row>
    <row r="230" spans="1:8" ht="18" customHeight="1" x14ac:dyDescent="0.2">
      <c r="A230" s="3" t="s">
        <v>20</v>
      </c>
      <c r="B230" s="13" t="s">
        <v>137</v>
      </c>
      <c r="C230" s="2" t="s">
        <v>51</v>
      </c>
      <c r="D230" s="2" t="s">
        <v>8</v>
      </c>
      <c r="E230" s="20">
        <f>VLOOKUP($C230,'06122022'!A:H,2,FALSE)</f>
        <v>21.890999999999998</v>
      </c>
      <c r="F230" s="20">
        <f>VLOOKUP($C230,'06122022'!A:H,8,FALSE)</f>
        <v>27.956</v>
      </c>
      <c r="G230" s="48">
        <v>1</v>
      </c>
      <c r="H230" s="23" t="s">
        <v>123</v>
      </c>
    </row>
    <row r="231" spans="1:8" ht="18" customHeight="1" x14ac:dyDescent="0.2">
      <c r="A231" s="3" t="s">
        <v>20</v>
      </c>
      <c r="B231" s="13" t="s">
        <v>137</v>
      </c>
      <c r="C231" s="2" t="s">
        <v>51</v>
      </c>
      <c r="D231" s="2" t="s">
        <v>8</v>
      </c>
      <c r="E231" s="20">
        <f>VLOOKUP($C231,'06122022'!A:H,2,FALSE)</f>
        <v>21.890999999999998</v>
      </c>
      <c r="F231" s="20">
        <f>VLOOKUP($C231,'06122022'!A:H,8,FALSE)</f>
        <v>27.956</v>
      </c>
      <c r="G231" s="48">
        <v>1</v>
      </c>
      <c r="H231" s="23" t="s">
        <v>124</v>
      </c>
    </row>
    <row r="232" spans="1:8" ht="18" customHeight="1" x14ac:dyDescent="0.2">
      <c r="A232" s="3" t="s">
        <v>20</v>
      </c>
      <c r="B232" s="13" t="s">
        <v>137</v>
      </c>
      <c r="C232" s="2" t="s">
        <v>51</v>
      </c>
      <c r="D232" s="2" t="s">
        <v>8</v>
      </c>
      <c r="E232" s="20">
        <f>VLOOKUP($C232,'06122022'!A:H,2,FALSE)</f>
        <v>21.890999999999998</v>
      </c>
      <c r="F232" s="20">
        <f>VLOOKUP($C232,'06122022'!A:H,8,FALSE)</f>
        <v>27.956</v>
      </c>
      <c r="G232" s="48">
        <v>1</v>
      </c>
      <c r="H232" s="23" t="s">
        <v>125</v>
      </c>
    </row>
    <row r="233" spans="1:8" ht="18" customHeight="1" x14ac:dyDescent="0.2">
      <c r="A233" s="3" t="s">
        <v>20</v>
      </c>
      <c r="B233" s="13" t="s">
        <v>49</v>
      </c>
      <c r="C233" s="2" t="s">
        <v>154</v>
      </c>
      <c r="D233" s="2" t="s">
        <v>8</v>
      </c>
      <c r="E233" s="20">
        <f>VLOOKUP($C233,'06122022'!A:H,2,FALSE)</f>
        <v>26.184999999999999</v>
      </c>
      <c r="F233" s="20">
        <f>VLOOKUP($C233,'06122022'!A:H,8,FALSE)</f>
        <v>33.44</v>
      </c>
      <c r="G233" s="48">
        <v>1</v>
      </c>
      <c r="H233" s="23" t="s">
        <v>126</v>
      </c>
    </row>
    <row r="234" spans="1:8" ht="18" customHeight="1" x14ac:dyDescent="0.2">
      <c r="A234" s="3" t="s">
        <v>20</v>
      </c>
      <c r="B234" s="13" t="s">
        <v>138</v>
      </c>
      <c r="C234" s="2" t="s">
        <v>156</v>
      </c>
      <c r="D234" s="2" t="s">
        <v>8</v>
      </c>
      <c r="E234" s="20">
        <f>VLOOKUP($C234,'06122022'!A:H,2,FALSE)</f>
        <v>23.704999999999998</v>
      </c>
      <c r="F234" s="20">
        <f>VLOOKUP($C234,'06122022'!A:H,8,FALSE)</f>
        <v>30.271999999999998</v>
      </c>
      <c r="G234" s="48">
        <v>1</v>
      </c>
      <c r="H234" s="23" t="s">
        <v>128</v>
      </c>
    </row>
    <row r="235" spans="1:8" ht="18" customHeight="1" x14ac:dyDescent="0.2">
      <c r="A235" s="3" t="s">
        <v>20</v>
      </c>
      <c r="B235" s="13" t="s">
        <v>139</v>
      </c>
      <c r="C235" s="2" t="s">
        <v>127</v>
      </c>
      <c r="D235" s="2" t="s">
        <v>8</v>
      </c>
      <c r="E235" s="20">
        <f>VLOOKUP($C235,'06122022'!A:H,2,FALSE)</f>
        <v>22.331</v>
      </c>
      <c r="F235" s="20">
        <f>VLOOKUP($C235,'06122022'!A:H,8,FALSE)</f>
        <v>28.518999999999998</v>
      </c>
      <c r="G235" s="48">
        <v>1</v>
      </c>
      <c r="H235" s="23" t="s">
        <v>129</v>
      </c>
    </row>
    <row r="236" spans="1:8" ht="18" customHeight="1" x14ac:dyDescent="0.2">
      <c r="A236" s="3"/>
      <c r="B236" s="13"/>
      <c r="C236" s="14"/>
      <c r="D236" s="2"/>
      <c r="E236" s="20"/>
      <c r="F236" s="20"/>
      <c r="G236" s="6"/>
      <c r="H236" s="23"/>
    </row>
    <row r="237" spans="1:8" ht="15.75" x14ac:dyDescent="0.25">
      <c r="A237" s="52" t="s">
        <v>29</v>
      </c>
      <c r="B237" s="52"/>
      <c r="C237" s="52"/>
      <c r="D237" s="52"/>
      <c r="E237" s="52"/>
      <c r="F237" s="52"/>
      <c r="G237" s="10"/>
      <c r="H237" s="17"/>
    </row>
    <row r="238" spans="1:8" ht="15.75" x14ac:dyDescent="0.25">
      <c r="A238" s="8" t="s">
        <v>0</v>
      </c>
      <c r="B238" s="8" t="s">
        <v>1</v>
      </c>
      <c r="C238" s="9" t="s">
        <v>3</v>
      </c>
      <c r="D238" s="8" t="s">
        <v>4</v>
      </c>
      <c r="E238" s="8" t="s">
        <v>6</v>
      </c>
      <c r="F238" s="8" t="s">
        <v>58</v>
      </c>
      <c r="G238" s="10" t="s">
        <v>2</v>
      </c>
      <c r="H238" s="17" t="s">
        <v>5</v>
      </c>
    </row>
    <row r="239" spans="1:8" ht="18" customHeight="1" x14ac:dyDescent="0.2">
      <c r="A239" s="3" t="s">
        <v>19</v>
      </c>
      <c r="B239" s="13" t="s">
        <v>30</v>
      </c>
      <c r="C239" s="2" t="s">
        <v>31</v>
      </c>
      <c r="D239" s="2" t="s">
        <v>8</v>
      </c>
      <c r="E239" s="20">
        <v>21.66</v>
      </c>
      <c r="F239" s="20">
        <v>26.94</v>
      </c>
      <c r="G239" s="48">
        <v>-1</v>
      </c>
      <c r="H239" s="23" t="s">
        <v>32</v>
      </c>
    </row>
    <row r="240" spans="1:8" ht="18" customHeight="1" x14ac:dyDescent="0.2">
      <c r="A240" s="3" t="s">
        <v>19</v>
      </c>
      <c r="B240" s="13" t="s">
        <v>30</v>
      </c>
      <c r="C240" s="2" t="s">
        <v>31</v>
      </c>
      <c r="D240" s="2" t="s">
        <v>8</v>
      </c>
      <c r="E240" s="20">
        <v>21.66</v>
      </c>
      <c r="F240" s="20">
        <v>26.94</v>
      </c>
      <c r="G240" s="48" t="s">
        <v>170</v>
      </c>
      <c r="H240" s="23" t="s">
        <v>175</v>
      </c>
    </row>
    <row r="241" spans="1:8" ht="9" customHeight="1" x14ac:dyDescent="0.2">
      <c r="A241" s="3"/>
      <c r="B241" s="13"/>
      <c r="C241" s="14"/>
      <c r="D241" s="2"/>
      <c r="E241" s="20"/>
      <c r="F241" s="20"/>
      <c r="G241" s="6"/>
      <c r="H241" s="23"/>
    </row>
    <row r="242" spans="1:8" ht="15.75" x14ac:dyDescent="0.25">
      <c r="A242" s="8" t="s">
        <v>0</v>
      </c>
      <c r="B242" s="8" t="s">
        <v>1</v>
      </c>
      <c r="C242" s="9" t="s">
        <v>3</v>
      </c>
      <c r="D242" s="8" t="s">
        <v>4</v>
      </c>
      <c r="E242" s="8" t="s">
        <v>6</v>
      </c>
      <c r="F242" s="8" t="s">
        <v>59</v>
      </c>
      <c r="G242" s="10" t="s">
        <v>2</v>
      </c>
      <c r="H242" s="17" t="s">
        <v>5</v>
      </c>
    </row>
    <row r="243" spans="1:8" ht="18" customHeight="1" x14ac:dyDescent="0.2">
      <c r="A243" s="3" t="s">
        <v>20</v>
      </c>
      <c r="B243" s="13" t="s">
        <v>30</v>
      </c>
      <c r="C243" s="2" t="s">
        <v>127</v>
      </c>
      <c r="D243" s="2" t="s">
        <v>8</v>
      </c>
      <c r="E243" s="20">
        <f>VLOOKUP($C243,'06122022'!A:H,2,FALSE)</f>
        <v>22.331</v>
      </c>
      <c r="F243" s="20">
        <f>VLOOKUP($C243,'06122022'!A:H,8,FALSE)</f>
        <v>28.518999999999998</v>
      </c>
      <c r="G243" s="48">
        <v>1</v>
      </c>
      <c r="H243" s="23" t="s">
        <v>32</v>
      </c>
    </row>
    <row r="244" spans="1:8" ht="18" customHeight="1" x14ac:dyDescent="0.2">
      <c r="A244" s="3" t="s">
        <v>20</v>
      </c>
      <c r="B244" s="13" t="s">
        <v>30</v>
      </c>
      <c r="C244" s="2" t="s">
        <v>127</v>
      </c>
      <c r="D244" s="2" t="s">
        <v>8</v>
      </c>
      <c r="E244" s="20">
        <f>VLOOKUP($C244,'06122022'!A:H,2,FALSE)</f>
        <v>22.331</v>
      </c>
      <c r="F244" s="20">
        <f>VLOOKUP($C244,'06122022'!A:H,8,FALSE)</f>
        <v>28.518999999999998</v>
      </c>
      <c r="G244" s="48" t="s">
        <v>170</v>
      </c>
      <c r="H244" s="23" t="s">
        <v>175</v>
      </c>
    </row>
    <row r="245" spans="1:8" ht="18" customHeight="1" x14ac:dyDescent="0.2">
      <c r="A245" s="3"/>
      <c r="B245" s="13"/>
      <c r="C245" s="2"/>
      <c r="D245" s="2"/>
      <c r="E245" s="20"/>
      <c r="F245" s="20"/>
      <c r="G245" s="47"/>
      <c r="H245" s="23"/>
    </row>
    <row r="246" spans="1:8" ht="15.75" x14ac:dyDescent="0.25">
      <c r="A246" s="52" t="s">
        <v>33</v>
      </c>
      <c r="B246" s="52"/>
      <c r="C246" s="52"/>
      <c r="D246" s="52"/>
      <c r="E246" s="52"/>
      <c r="F246" s="52"/>
      <c r="G246" s="10"/>
      <c r="H246" s="17"/>
    </row>
    <row r="247" spans="1:8" ht="15.75" x14ac:dyDescent="0.25">
      <c r="A247" s="8" t="s">
        <v>0</v>
      </c>
      <c r="B247" s="8" t="s">
        <v>1</v>
      </c>
      <c r="C247" s="9" t="s">
        <v>3</v>
      </c>
      <c r="D247" s="8" t="s">
        <v>4</v>
      </c>
      <c r="E247" s="8" t="s">
        <v>6</v>
      </c>
      <c r="F247" s="8" t="s">
        <v>58</v>
      </c>
      <c r="G247" s="10" t="s">
        <v>2</v>
      </c>
      <c r="H247" s="17" t="s">
        <v>5</v>
      </c>
    </row>
    <row r="248" spans="1:8" ht="18" customHeight="1" x14ac:dyDescent="0.2">
      <c r="A248" s="3" t="s">
        <v>19</v>
      </c>
      <c r="B248" s="13" t="s">
        <v>30</v>
      </c>
      <c r="C248" s="2" t="s">
        <v>31</v>
      </c>
      <c r="D248" s="2" t="s">
        <v>8</v>
      </c>
      <c r="E248" s="20">
        <v>21.66</v>
      </c>
      <c r="F248" s="20">
        <v>26.94</v>
      </c>
      <c r="G248" s="48">
        <v>-1</v>
      </c>
      <c r="H248" s="23" t="s">
        <v>34</v>
      </c>
    </row>
    <row r="249" spans="1:8" ht="9" customHeight="1" x14ac:dyDescent="0.2">
      <c r="A249" s="3"/>
      <c r="B249" s="13"/>
      <c r="C249" s="14"/>
      <c r="D249" s="2"/>
      <c r="E249" s="20"/>
      <c r="F249" s="20"/>
      <c r="G249" s="6"/>
      <c r="H249" s="23"/>
    </row>
    <row r="250" spans="1:8" ht="15.75" x14ac:dyDescent="0.25">
      <c r="A250" s="8" t="s">
        <v>0</v>
      </c>
      <c r="B250" s="8" t="s">
        <v>1</v>
      </c>
      <c r="C250" s="9" t="s">
        <v>3</v>
      </c>
      <c r="D250" s="8" t="s">
        <v>4</v>
      </c>
      <c r="E250" s="8" t="s">
        <v>6</v>
      </c>
      <c r="F250" s="8" t="s">
        <v>59</v>
      </c>
      <c r="G250" s="10" t="s">
        <v>2</v>
      </c>
      <c r="H250" s="17" t="s">
        <v>5</v>
      </c>
    </row>
    <row r="251" spans="1:8" ht="18" customHeight="1" x14ac:dyDescent="0.2">
      <c r="A251" s="3" t="s">
        <v>20</v>
      </c>
      <c r="B251" s="13" t="s">
        <v>30</v>
      </c>
      <c r="C251" s="2" t="s">
        <v>127</v>
      </c>
      <c r="D251" s="2" t="s">
        <v>8</v>
      </c>
      <c r="E251" s="20">
        <f>VLOOKUP($C251,'06122022'!A:H,2,FALSE)</f>
        <v>22.331</v>
      </c>
      <c r="F251" s="20">
        <f>VLOOKUP($C251,'06122022'!A:H,8,FALSE)</f>
        <v>28.518999999999998</v>
      </c>
      <c r="G251" s="48">
        <v>1</v>
      </c>
      <c r="H251" s="23" t="s">
        <v>34</v>
      </c>
    </row>
    <row r="252" spans="1:8" ht="18" customHeight="1" x14ac:dyDescent="0.2">
      <c r="A252" s="3"/>
      <c r="B252" s="13"/>
      <c r="C252" s="14"/>
      <c r="D252" s="2"/>
      <c r="E252" s="20"/>
      <c r="F252" s="20"/>
      <c r="G252" s="6"/>
      <c r="H252" s="23"/>
    </row>
    <row r="253" spans="1:8" ht="15.75" x14ac:dyDescent="0.25">
      <c r="A253" s="52" t="s">
        <v>48</v>
      </c>
      <c r="B253" s="52"/>
      <c r="C253" s="52"/>
      <c r="D253" s="52"/>
      <c r="E253" s="52"/>
      <c r="F253" s="52"/>
      <c r="G253" s="10"/>
      <c r="H253" s="17"/>
    </row>
    <row r="254" spans="1:8" ht="15.75" x14ac:dyDescent="0.25">
      <c r="A254" s="8" t="s">
        <v>0</v>
      </c>
      <c r="B254" s="8" t="s">
        <v>1</v>
      </c>
      <c r="C254" s="9" t="s">
        <v>3</v>
      </c>
      <c r="D254" s="8" t="s">
        <v>4</v>
      </c>
      <c r="E254" s="8" t="s">
        <v>6</v>
      </c>
      <c r="F254" s="8" t="s">
        <v>58</v>
      </c>
      <c r="G254" s="10" t="s">
        <v>2</v>
      </c>
      <c r="H254" s="17" t="s">
        <v>5</v>
      </c>
    </row>
    <row r="255" spans="1:8" ht="18" customHeight="1" x14ac:dyDescent="0.2">
      <c r="A255" s="3" t="s">
        <v>19</v>
      </c>
      <c r="B255" s="13" t="s">
        <v>50</v>
      </c>
      <c r="C255" s="2" t="s">
        <v>51</v>
      </c>
      <c r="D255" s="2" t="s">
        <v>8</v>
      </c>
      <c r="E255" s="20">
        <v>22.2</v>
      </c>
      <c r="F255" s="20">
        <v>27.61</v>
      </c>
      <c r="G255" s="48">
        <v>-1</v>
      </c>
      <c r="H255" s="23" t="s">
        <v>52</v>
      </c>
    </row>
    <row r="256" spans="1:8" ht="18" customHeight="1" x14ac:dyDescent="0.2">
      <c r="A256" s="3" t="s">
        <v>19</v>
      </c>
      <c r="B256" s="13" t="s">
        <v>49</v>
      </c>
      <c r="C256" s="2" t="s">
        <v>53</v>
      </c>
      <c r="D256" s="2" t="s">
        <v>8</v>
      </c>
      <c r="E256" s="20">
        <v>25.27</v>
      </c>
      <c r="F256" s="20">
        <v>31.5</v>
      </c>
      <c r="G256" s="48">
        <v>-1</v>
      </c>
      <c r="H256" s="23" t="s">
        <v>54</v>
      </c>
    </row>
    <row r="257" spans="1:8" ht="18" customHeight="1" x14ac:dyDescent="0.2">
      <c r="A257" s="3"/>
      <c r="B257" s="13"/>
      <c r="C257" s="14"/>
      <c r="D257" s="2"/>
      <c r="E257" s="20"/>
      <c r="F257" s="20"/>
      <c r="G257" s="6"/>
      <c r="H257" s="23"/>
    </row>
    <row r="258" spans="1:8" ht="15.75" x14ac:dyDescent="0.25">
      <c r="A258" s="8" t="s">
        <v>0</v>
      </c>
      <c r="B258" s="8" t="s">
        <v>1</v>
      </c>
      <c r="C258" s="9" t="s">
        <v>3</v>
      </c>
      <c r="D258" s="8" t="s">
        <v>4</v>
      </c>
      <c r="E258" s="8" t="s">
        <v>6</v>
      </c>
      <c r="F258" s="8" t="s">
        <v>59</v>
      </c>
      <c r="G258" s="10" t="s">
        <v>2</v>
      </c>
      <c r="H258" s="17" t="s">
        <v>5</v>
      </c>
    </row>
    <row r="259" spans="1:8" ht="18" customHeight="1" x14ac:dyDescent="0.2">
      <c r="A259" s="3" t="s">
        <v>20</v>
      </c>
      <c r="B259" s="13" t="s">
        <v>50</v>
      </c>
      <c r="C259" s="2" t="s">
        <v>53</v>
      </c>
      <c r="D259" s="2" t="s">
        <v>8</v>
      </c>
      <c r="E259" s="20">
        <f>VLOOKUP($C259,'06122022'!A:H,2,FALSE)</f>
        <v>23.238</v>
      </c>
      <c r="F259" s="20">
        <f>VLOOKUP($C259,'06122022'!A:H,8,FALSE)</f>
        <v>29.675999999999998</v>
      </c>
      <c r="G259" s="48">
        <v>1</v>
      </c>
      <c r="H259" s="23" t="s">
        <v>52</v>
      </c>
    </row>
    <row r="260" spans="1:8" ht="18" customHeight="1" x14ac:dyDescent="0.2">
      <c r="A260" s="3" t="s">
        <v>20</v>
      </c>
      <c r="B260" s="13" t="s">
        <v>49</v>
      </c>
      <c r="C260" s="2" t="s">
        <v>154</v>
      </c>
      <c r="D260" s="2" t="s">
        <v>8</v>
      </c>
      <c r="E260" s="20">
        <f>VLOOKUP($C260,'06122022'!A:H,2,FALSE)</f>
        <v>26.184999999999999</v>
      </c>
      <c r="F260" s="20">
        <f>VLOOKUP($C260,'06122022'!A:H,8,FALSE)</f>
        <v>33.44</v>
      </c>
      <c r="G260" s="48">
        <v>1</v>
      </c>
      <c r="H260" s="23" t="s">
        <v>54</v>
      </c>
    </row>
    <row r="261" spans="1:8" ht="18" customHeight="1" x14ac:dyDescent="0.2">
      <c r="A261" s="3"/>
      <c r="B261" s="13"/>
      <c r="C261" s="14"/>
      <c r="D261" s="2"/>
      <c r="E261" s="20"/>
      <c r="F261" s="20"/>
      <c r="G261" s="6"/>
      <c r="H261" s="23"/>
    </row>
    <row r="262" spans="1:8" ht="15.75" x14ac:dyDescent="0.25">
      <c r="A262" s="52" t="s">
        <v>24</v>
      </c>
      <c r="B262" s="52"/>
      <c r="C262" s="52"/>
      <c r="D262" s="52"/>
      <c r="E262" s="52"/>
      <c r="F262" s="52"/>
      <c r="G262" s="10"/>
      <c r="H262" s="17"/>
    </row>
    <row r="263" spans="1:8" ht="15.75" x14ac:dyDescent="0.25">
      <c r="A263" s="8" t="s">
        <v>0</v>
      </c>
      <c r="B263" s="8" t="s">
        <v>1</v>
      </c>
      <c r="C263" s="9" t="s">
        <v>3</v>
      </c>
      <c r="D263" s="8" t="s">
        <v>4</v>
      </c>
      <c r="E263" s="8" t="s">
        <v>6</v>
      </c>
      <c r="F263" s="8" t="s">
        <v>58</v>
      </c>
      <c r="G263" s="10" t="s">
        <v>2</v>
      </c>
      <c r="H263" s="17" t="s">
        <v>5</v>
      </c>
    </row>
    <row r="264" spans="1:8" ht="18" customHeight="1" x14ac:dyDescent="0.2">
      <c r="A264" s="3" t="s">
        <v>19</v>
      </c>
      <c r="B264" s="13" t="s">
        <v>25</v>
      </c>
      <c r="C264" s="2" t="s">
        <v>35</v>
      </c>
      <c r="D264" s="2" t="s">
        <v>8</v>
      </c>
      <c r="E264" s="20">
        <v>22.33</v>
      </c>
      <c r="F264" s="20">
        <v>27.88</v>
      </c>
      <c r="G264" s="48">
        <v>-0.1</v>
      </c>
      <c r="H264" s="23" t="s">
        <v>36</v>
      </c>
    </row>
    <row r="265" spans="1:8" ht="18" customHeight="1" x14ac:dyDescent="0.2">
      <c r="A265" s="3"/>
      <c r="B265" s="13"/>
      <c r="C265" s="14"/>
      <c r="D265" s="2"/>
      <c r="E265" s="20"/>
      <c r="F265" s="20"/>
      <c r="G265" s="6"/>
      <c r="H265" s="23"/>
    </row>
    <row r="266" spans="1:8" ht="15.75" x14ac:dyDescent="0.25">
      <c r="A266" s="8" t="s">
        <v>0</v>
      </c>
      <c r="B266" s="8" t="s">
        <v>1</v>
      </c>
      <c r="C266" s="9" t="s">
        <v>3</v>
      </c>
      <c r="D266" s="8" t="s">
        <v>4</v>
      </c>
      <c r="E266" s="8" t="s">
        <v>6</v>
      </c>
      <c r="F266" s="8" t="s">
        <v>59</v>
      </c>
      <c r="G266" s="10" t="s">
        <v>2</v>
      </c>
      <c r="H266" s="17" t="s">
        <v>5</v>
      </c>
    </row>
    <row r="267" spans="1:8" ht="18" customHeight="1" x14ac:dyDescent="0.2">
      <c r="A267" s="3" t="s">
        <v>20</v>
      </c>
      <c r="B267" s="13" t="s">
        <v>25</v>
      </c>
      <c r="C267" s="2" t="s">
        <v>53</v>
      </c>
      <c r="D267" s="2" t="s">
        <v>8</v>
      </c>
      <c r="E267" s="20">
        <f>VLOOKUP($C267,'06122022'!A:H,2,FALSE)</f>
        <v>23.238</v>
      </c>
      <c r="F267" s="20">
        <f>VLOOKUP($C267,'06122022'!A:H,8,FALSE)</f>
        <v>29.675999999999998</v>
      </c>
      <c r="G267" s="48">
        <v>0.1</v>
      </c>
      <c r="H267" s="23" t="s">
        <v>36</v>
      </c>
    </row>
    <row r="268" spans="1:8" ht="18" customHeight="1" x14ac:dyDescent="0.2">
      <c r="A268" s="3"/>
      <c r="B268" s="13"/>
      <c r="C268" s="14"/>
      <c r="D268" s="2"/>
      <c r="E268" s="20"/>
      <c r="F268" s="20"/>
      <c r="G268" s="6"/>
      <c r="H268" s="23"/>
    </row>
    <row r="269" spans="1:8" ht="36.75" customHeight="1" x14ac:dyDescent="0.25">
      <c r="A269" s="52" t="s">
        <v>41</v>
      </c>
      <c r="B269" s="52"/>
      <c r="C269" s="52"/>
      <c r="D269" s="52"/>
      <c r="E269" s="52"/>
      <c r="F269" s="52"/>
      <c r="G269" s="10"/>
      <c r="H269" s="17"/>
    </row>
    <row r="270" spans="1:8" ht="15.75" x14ac:dyDescent="0.25">
      <c r="A270" s="8" t="s">
        <v>0</v>
      </c>
      <c r="B270" s="8" t="s">
        <v>1</v>
      </c>
      <c r="C270" s="9" t="s">
        <v>3</v>
      </c>
      <c r="D270" s="8" t="s">
        <v>4</v>
      </c>
      <c r="E270" s="8" t="s">
        <v>6</v>
      </c>
      <c r="F270" s="8" t="s">
        <v>58</v>
      </c>
      <c r="G270" s="10" t="s">
        <v>2</v>
      </c>
      <c r="H270" s="17" t="s">
        <v>5</v>
      </c>
    </row>
    <row r="271" spans="1:8" ht="18" customHeight="1" x14ac:dyDescent="0.2">
      <c r="A271" s="3" t="s">
        <v>19</v>
      </c>
      <c r="B271" s="13" t="s">
        <v>46</v>
      </c>
      <c r="C271" s="2" t="s">
        <v>42</v>
      </c>
      <c r="D271" s="2" t="s">
        <v>8</v>
      </c>
      <c r="E271" s="20">
        <v>23.51</v>
      </c>
      <c r="F271" s="20">
        <v>29.29</v>
      </c>
      <c r="G271" s="48">
        <v>-1</v>
      </c>
      <c r="H271" s="23" t="s">
        <v>43</v>
      </c>
    </row>
    <row r="272" spans="1:8" ht="18" customHeight="1" x14ac:dyDescent="0.2">
      <c r="A272" s="3" t="s">
        <v>19</v>
      </c>
      <c r="B272" s="13" t="s">
        <v>47</v>
      </c>
      <c r="C272" s="2" t="s">
        <v>44</v>
      </c>
      <c r="D272" s="2" t="s">
        <v>8</v>
      </c>
      <c r="E272" s="20">
        <v>25.91</v>
      </c>
      <c r="F272" s="20">
        <v>32.28</v>
      </c>
      <c r="G272" s="48">
        <v>-1</v>
      </c>
      <c r="H272" s="23" t="s">
        <v>45</v>
      </c>
    </row>
    <row r="273" spans="1:8" ht="18" customHeight="1" x14ac:dyDescent="0.2">
      <c r="A273" s="3"/>
      <c r="B273" s="13"/>
      <c r="C273" s="14"/>
      <c r="D273" s="2"/>
      <c r="E273" s="20"/>
      <c r="F273" s="20"/>
      <c r="G273" s="6"/>
      <c r="H273" s="23"/>
    </row>
    <row r="274" spans="1:8" ht="15.75" x14ac:dyDescent="0.25">
      <c r="A274" s="8" t="s">
        <v>0</v>
      </c>
      <c r="B274" s="8" t="s">
        <v>1</v>
      </c>
      <c r="C274" s="9" t="s">
        <v>3</v>
      </c>
      <c r="D274" s="8" t="s">
        <v>4</v>
      </c>
      <c r="E274" s="8" t="s">
        <v>6</v>
      </c>
      <c r="F274" s="8" t="s">
        <v>59</v>
      </c>
      <c r="G274" s="10" t="s">
        <v>2</v>
      </c>
      <c r="H274" s="17" t="s">
        <v>5</v>
      </c>
    </row>
    <row r="275" spans="1:8" ht="18" customHeight="1" x14ac:dyDescent="0.2">
      <c r="A275" s="3" t="s">
        <v>20</v>
      </c>
      <c r="B275" s="13" t="s">
        <v>46</v>
      </c>
      <c r="C275" s="2" t="s">
        <v>143</v>
      </c>
      <c r="D275" s="2" t="s">
        <v>8</v>
      </c>
      <c r="E275" s="20">
        <f>VLOOKUP($C275,'06122022'!A:H,2,FALSE)</f>
        <v>24.422999999999998</v>
      </c>
      <c r="F275" s="20">
        <f>VLOOKUP($C275,'06122022'!A:H,8,FALSE)</f>
        <v>31.189</v>
      </c>
      <c r="G275" s="48">
        <v>1</v>
      </c>
      <c r="H275" s="23" t="s">
        <v>43</v>
      </c>
    </row>
    <row r="276" spans="1:8" ht="18" customHeight="1" x14ac:dyDescent="0.2">
      <c r="A276" s="3" t="s">
        <v>20</v>
      </c>
      <c r="B276" s="13" t="s">
        <v>47</v>
      </c>
      <c r="C276" s="2" t="s">
        <v>155</v>
      </c>
      <c r="D276" s="2" t="s">
        <v>8</v>
      </c>
      <c r="E276" s="20">
        <f>VLOOKUP($C276,'06122022'!A:H,2,FALSE)</f>
        <v>26.710999999999999</v>
      </c>
      <c r="F276" s="20">
        <f>VLOOKUP($C276,'06122022'!A:H,8,FALSE)</f>
        <v>34.110999999999997</v>
      </c>
      <c r="G276" s="48">
        <v>1</v>
      </c>
      <c r="H276" s="23" t="s">
        <v>45</v>
      </c>
    </row>
    <row r="277" spans="1:8" ht="18" customHeight="1" x14ac:dyDescent="0.2">
      <c r="A277" s="3"/>
      <c r="B277" s="13"/>
      <c r="C277" s="14"/>
      <c r="D277" s="2"/>
      <c r="E277" s="20"/>
      <c r="F277" s="20"/>
      <c r="G277" s="6"/>
      <c r="H277" s="23"/>
    </row>
    <row r="278" spans="1:8" ht="15.75" x14ac:dyDescent="0.25">
      <c r="A278" s="52" t="s">
        <v>23</v>
      </c>
      <c r="B278" s="52"/>
      <c r="C278" s="52"/>
      <c r="D278" s="52"/>
      <c r="E278" s="52"/>
      <c r="F278" s="52"/>
      <c r="G278" s="10"/>
      <c r="H278" s="17"/>
    </row>
    <row r="279" spans="1:8" ht="15.75" x14ac:dyDescent="0.25">
      <c r="A279" s="8" t="s">
        <v>0</v>
      </c>
      <c r="B279" s="8" t="s">
        <v>1</v>
      </c>
      <c r="C279" s="9" t="s">
        <v>3</v>
      </c>
      <c r="D279" s="8" t="s">
        <v>4</v>
      </c>
      <c r="E279" s="8" t="s">
        <v>6</v>
      </c>
      <c r="F279" s="8" t="s">
        <v>58</v>
      </c>
      <c r="G279" s="10" t="s">
        <v>2</v>
      </c>
      <c r="H279" s="17" t="s">
        <v>5</v>
      </c>
    </row>
    <row r="280" spans="1:8" ht="18" customHeight="1" x14ac:dyDescent="0.2">
      <c r="A280" s="3" t="s">
        <v>19</v>
      </c>
      <c r="B280" s="13" t="s">
        <v>25</v>
      </c>
      <c r="C280" s="2" t="s">
        <v>35</v>
      </c>
      <c r="D280" s="2" t="s">
        <v>8</v>
      </c>
      <c r="E280" s="20">
        <v>22.33</v>
      </c>
      <c r="F280" s="20">
        <v>27.88</v>
      </c>
      <c r="G280" s="48">
        <v>-0.9</v>
      </c>
      <c r="H280" s="23" t="s">
        <v>36</v>
      </c>
    </row>
    <row r="281" spans="1:8" ht="18" customHeight="1" x14ac:dyDescent="0.2">
      <c r="A281" s="3" t="s">
        <v>19</v>
      </c>
      <c r="B281" s="13" t="s">
        <v>40</v>
      </c>
      <c r="C281" s="2" t="s">
        <v>37</v>
      </c>
      <c r="D281" s="2" t="s">
        <v>8</v>
      </c>
      <c r="E281" s="20">
        <v>19.63</v>
      </c>
      <c r="F281" s="20">
        <v>24.45</v>
      </c>
      <c r="G281" s="48">
        <v>-1</v>
      </c>
      <c r="H281" s="23" t="s">
        <v>38</v>
      </c>
    </row>
    <row r="282" spans="1:8" ht="18" customHeight="1" x14ac:dyDescent="0.2">
      <c r="A282" s="3" t="s">
        <v>19</v>
      </c>
      <c r="B282" s="13" t="s">
        <v>40</v>
      </c>
      <c r="C282" s="2" t="s">
        <v>37</v>
      </c>
      <c r="D282" s="2" t="s">
        <v>8</v>
      </c>
      <c r="E282" s="20">
        <v>19.63</v>
      </c>
      <c r="F282" s="20">
        <v>24.45</v>
      </c>
      <c r="G282" s="48">
        <v>-1</v>
      </c>
      <c r="H282" s="23" t="s">
        <v>39</v>
      </c>
    </row>
    <row r="283" spans="1:8" ht="18" customHeight="1" x14ac:dyDescent="0.2">
      <c r="A283" s="3" t="s">
        <v>19</v>
      </c>
      <c r="B283" s="13" t="s">
        <v>147</v>
      </c>
      <c r="C283" s="2" t="s">
        <v>148</v>
      </c>
      <c r="D283" s="2" t="s">
        <v>8</v>
      </c>
      <c r="E283" s="20">
        <v>16.22</v>
      </c>
      <c r="F283" s="20">
        <v>20.21</v>
      </c>
      <c r="G283" s="48" t="s">
        <v>170</v>
      </c>
      <c r="H283" s="23" t="s">
        <v>188</v>
      </c>
    </row>
    <row r="284" spans="1:8" ht="18" customHeight="1" x14ac:dyDescent="0.2">
      <c r="A284" s="3"/>
      <c r="B284" s="13"/>
      <c r="C284" s="14"/>
      <c r="D284" s="2"/>
      <c r="E284" s="20"/>
      <c r="F284" s="20"/>
      <c r="G284" s="6"/>
      <c r="H284" s="23"/>
    </row>
    <row r="285" spans="1:8" ht="15.75" x14ac:dyDescent="0.25">
      <c r="A285" s="8" t="s">
        <v>0</v>
      </c>
      <c r="B285" s="8" t="s">
        <v>1</v>
      </c>
      <c r="C285" s="9" t="s">
        <v>3</v>
      </c>
      <c r="D285" s="8" t="s">
        <v>4</v>
      </c>
      <c r="E285" s="8" t="s">
        <v>6</v>
      </c>
      <c r="F285" s="8" t="s">
        <v>59</v>
      </c>
      <c r="G285" s="10" t="s">
        <v>2</v>
      </c>
      <c r="H285" s="17" t="s">
        <v>5</v>
      </c>
    </row>
    <row r="286" spans="1:8" ht="18" customHeight="1" x14ac:dyDescent="0.2">
      <c r="A286" s="3" t="s">
        <v>20</v>
      </c>
      <c r="B286" s="13" t="s">
        <v>25</v>
      </c>
      <c r="C286" s="2" t="s">
        <v>53</v>
      </c>
      <c r="D286" s="2" t="s">
        <v>8</v>
      </c>
      <c r="E286" s="20">
        <f>VLOOKUP($C286,'06122022'!A:H,2,FALSE)</f>
        <v>23.238</v>
      </c>
      <c r="F286" s="20">
        <f>VLOOKUP($C286,'06122022'!A:H,8,FALSE)</f>
        <v>29.675999999999998</v>
      </c>
      <c r="G286" s="48">
        <v>0.9</v>
      </c>
      <c r="H286" s="23" t="s">
        <v>36</v>
      </c>
    </row>
    <row r="287" spans="1:8" ht="18" customHeight="1" x14ac:dyDescent="0.2">
      <c r="A287" s="3" t="s">
        <v>20</v>
      </c>
      <c r="B287" s="13" t="s">
        <v>40</v>
      </c>
      <c r="C287" s="2" t="s">
        <v>70</v>
      </c>
      <c r="D287" s="2" t="s">
        <v>8</v>
      </c>
      <c r="E287" s="20">
        <f>VLOOKUP($C287,'06122022'!A:H,2,FALSE)</f>
        <v>20.419</v>
      </c>
      <c r="F287" s="20">
        <f>VLOOKUP($C287,'06122022'!A:H,8,FALSE)</f>
        <v>26.077000000000002</v>
      </c>
      <c r="G287" s="48">
        <v>1</v>
      </c>
      <c r="H287" s="23" t="s">
        <v>38</v>
      </c>
    </row>
    <row r="288" spans="1:8" ht="18" customHeight="1" x14ac:dyDescent="0.2">
      <c r="A288" s="3" t="s">
        <v>20</v>
      </c>
      <c r="B288" s="13" t="s">
        <v>40</v>
      </c>
      <c r="C288" s="2" t="s">
        <v>70</v>
      </c>
      <c r="D288" s="2" t="s">
        <v>8</v>
      </c>
      <c r="E288" s="20">
        <f>VLOOKUP($C288,'06122022'!A:H,2,FALSE)</f>
        <v>20.419</v>
      </c>
      <c r="F288" s="20">
        <f>VLOOKUP($C288,'06122022'!A:H,8,FALSE)</f>
        <v>26.077000000000002</v>
      </c>
      <c r="G288" s="48">
        <v>1</v>
      </c>
      <c r="H288" s="23" t="s">
        <v>39</v>
      </c>
    </row>
    <row r="289" spans="1:9" ht="18" customHeight="1" x14ac:dyDescent="0.2">
      <c r="A289" s="3" t="s">
        <v>20</v>
      </c>
      <c r="B289" s="13" t="s">
        <v>147</v>
      </c>
      <c r="C289" s="2" t="s">
        <v>153</v>
      </c>
      <c r="D289" s="2" t="s">
        <v>8</v>
      </c>
      <c r="E289" s="20">
        <f>VLOOKUP($C289,'06122022'!A:H,2,FALSE)</f>
        <v>16.736000000000001</v>
      </c>
      <c r="F289" s="20">
        <f>VLOOKUP($C289,'06122022'!A:H,8,FALSE)</f>
        <v>21.373999999999999</v>
      </c>
      <c r="G289" s="48" t="s">
        <v>170</v>
      </c>
      <c r="H289" s="23" t="s">
        <v>188</v>
      </c>
    </row>
    <row r="290" spans="1:9" ht="18" customHeight="1" x14ac:dyDescent="0.2">
      <c r="A290" s="3"/>
      <c r="B290" s="3"/>
      <c r="C290" s="2"/>
      <c r="D290" s="2"/>
      <c r="E290" s="18"/>
      <c r="F290" s="18"/>
      <c r="G290" s="6"/>
      <c r="H290" s="23"/>
    </row>
    <row r="291" spans="1:9" ht="22.5" customHeight="1" x14ac:dyDescent="0.2">
      <c r="A291" s="51" t="s">
        <v>189</v>
      </c>
      <c r="B291" s="51"/>
      <c r="C291" s="51"/>
      <c r="D291" s="51"/>
      <c r="E291" s="51"/>
      <c r="F291" s="51"/>
      <c r="G291" s="51"/>
      <c r="H291" s="51"/>
      <c r="I291" s="7"/>
    </row>
    <row r="292" spans="1:9" ht="14.4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7"/>
    </row>
    <row r="293" spans="1:9" ht="15" x14ac:dyDescent="0.2">
      <c r="A293" s="3"/>
      <c r="B293" s="3"/>
      <c r="C293" s="3"/>
      <c r="D293" s="3"/>
      <c r="E293" s="3"/>
      <c r="F293" s="3"/>
      <c r="G293" s="6"/>
      <c r="H293" s="22"/>
    </row>
    <row r="294" spans="1:9" s="27" customFormat="1" ht="18.75" customHeight="1" x14ac:dyDescent="0.25">
      <c r="A294" s="31" t="s">
        <v>0</v>
      </c>
      <c r="B294" s="31" t="s">
        <v>1</v>
      </c>
      <c r="C294" s="32" t="s">
        <v>3</v>
      </c>
      <c r="D294" s="31" t="s">
        <v>4</v>
      </c>
      <c r="E294" s="31" t="s">
        <v>6</v>
      </c>
      <c r="F294" s="31" t="s">
        <v>59</v>
      </c>
      <c r="G294" s="33"/>
      <c r="H294" s="34"/>
    </row>
    <row r="295" spans="1:9" s="27" customFormat="1" ht="16.899999999999999" customHeight="1" x14ac:dyDescent="0.2">
      <c r="A295" s="35" t="s">
        <v>20</v>
      </c>
      <c r="B295" s="35" t="s">
        <v>56</v>
      </c>
      <c r="C295" s="36" t="s">
        <v>53</v>
      </c>
      <c r="D295" s="37" t="s">
        <v>8</v>
      </c>
      <c r="E295" s="18">
        <f>VLOOKUP($C295,'06112023'!A:H,2,FALSE)</f>
        <v>23.936</v>
      </c>
      <c r="F295" s="18">
        <f>VLOOKUP($C295,'06112023'!A:H,8,FALSE)</f>
        <v>30.568999999999999</v>
      </c>
    </row>
    <row r="296" spans="1:9" s="27" customFormat="1" ht="16.899999999999999" customHeight="1" x14ac:dyDescent="0.2">
      <c r="A296" s="35" t="s">
        <v>20</v>
      </c>
      <c r="B296" s="35" t="s">
        <v>130</v>
      </c>
      <c r="C296" s="36" t="s">
        <v>140</v>
      </c>
      <c r="D296" s="37" t="s">
        <v>8</v>
      </c>
      <c r="E296" s="18">
        <f>VLOOKUP(C296,'06112023'!A:H,2,FALSE)</f>
        <v>25.92</v>
      </c>
      <c r="F296" s="18">
        <f>VLOOKUP($C296,'06112023'!A:H,8,FALSE)</f>
        <v>33.100999999999999</v>
      </c>
    </row>
    <row r="297" spans="1:9" s="27" customFormat="1" ht="16.899999999999999" customHeight="1" x14ac:dyDescent="0.2">
      <c r="A297" s="35" t="s">
        <v>20</v>
      </c>
      <c r="B297" s="35" t="s">
        <v>131</v>
      </c>
      <c r="C297" s="36" t="s">
        <v>141</v>
      </c>
      <c r="D297" s="37" t="s">
        <v>8</v>
      </c>
      <c r="E297" s="18">
        <f>VLOOKUP(C297,'06112023'!A:H,2,FALSE)</f>
        <v>20.012</v>
      </c>
      <c r="F297" s="18">
        <f>VLOOKUP($C297,'06112023'!A:H,8,FALSE)</f>
        <v>25.556000000000001</v>
      </c>
    </row>
    <row r="298" spans="1:9" s="27" customFormat="1" ht="16.899999999999999" customHeight="1" x14ac:dyDescent="0.2">
      <c r="A298" s="35" t="s">
        <v>20</v>
      </c>
      <c r="B298" s="35" t="s">
        <v>40</v>
      </c>
      <c r="C298" s="36" t="s">
        <v>70</v>
      </c>
      <c r="D298" s="37" t="s">
        <v>8</v>
      </c>
      <c r="E298" s="18">
        <f>VLOOKUP(C298,'06112023'!A:H,2,FALSE)</f>
        <v>21.032</v>
      </c>
      <c r="F298" s="18">
        <f>VLOOKUP($C298,'06112023'!A:H,8,FALSE)</f>
        <v>26.858000000000001</v>
      </c>
    </row>
    <row r="299" spans="1:9" s="27" customFormat="1" ht="16.899999999999999" customHeight="1" x14ac:dyDescent="0.2">
      <c r="A299" s="35" t="s">
        <v>20</v>
      </c>
      <c r="B299" s="35" t="s">
        <v>146</v>
      </c>
      <c r="C299" s="36" t="s">
        <v>53</v>
      </c>
      <c r="D299" s="37" t="s">
        <v>8</v>
      </c>
      <c r="E299" s="18">
        <f>VLOOKUP(C299,'06112023'!A:H,2,FALSE)</f>
        <v>23.936</v>
      </c>
      <c r="F299" s="18">
        <f>VLOOKUP($C299,'06112023'!A:H,8,FALSE)</f>
        <v>30.568999999999999</v>
      </c>
    </row>
    <row r="300" spans="1:9" s="27" customFormat="1" ht="16.899999999999999" customHeight="1" x14ac:dyDescent="0.2">
      <c r="A300" s="35" t="s">
        <v>20</v>
      </c>
      <c r="B300" s="35" t="s">
        <v>133</v>
      </c>
      <c r="C300" s="36" t="s">
        <v>142</v>
      </c>
      <c r="D300" s="37" t="s">
        <v>8</v>
      </c>
      <c r="E300" s="18">
        <f>VLOOKUP(C300,'06112023'!A:H,2,FALSE)</f>
        <v>29.792999999999999</v>
      </c>
      <c r="F300" s="18">
        <f>VLOOKUP($C300,'06112023'!A:H,8,FALSE)</f>
        <v>38.045999999999999</v>
      </c>
    </row>
    <row r="301" spans="1:9" s="27" customFormat="1" ht="16.899999999999999" customHeight="1" x14ac:dyDescent="0.2">
      <c r="A301" s="35" t="s">
        <v>20</v>
      </c>
      <c r="B301" s="35" t="s">
        <v>132</v>
      </c>
      <c r="C301" s="36" t="s">
        <v>127</v>
      </c>
      <c r="D301" s="37" t="s">
        <v>8</v>
      </c>
      <c r="E301" s="18">
        <f>VLOOKUP(C301,'06112023'!A:H,2,FALSE)</f>
        <v>23.001999999999999</v>
      </c>
      <c r="F301" s="18">
        <f>VLOOKUP($C301,'06112023'!A:H,8,FALSE)</f>
        <v>29.373999999999999</v>
      </c>
    </row>
    <row r="302" spans="1:9" s="27" customFormat="1" ht="16.899999999999999" customHeight="1" x14ac:dyDescent="0.2">
      <c r="A302" s="35" t="s">
        <v>20</v>
      </c>
      <c r="B302" s="35" t="s">
        <v>134</v>
      </c>
      <c r="C302" s="36" t="s">
        <v>74</v>
      </c>
      <c r="D302" s="37" t="s">
        <v>8</v>
      </c>
      <c r="E302" s="18">
        <f>VLOOKUP(C302,'06112023'!A:H,2,FALSE)</f>
        <v>21.885999999999999</v>
      </c>
      <c r="F302" s="18">
        <f>VLOOKUP($C302,'06112023'!A:H,8,FALSE)</f>
        <v>27.949000000000002</v>
      </c>
    </row>
    <row r="303" spans="1:9" s="27" customFormat="1" ht="16.899999999999999" customHeight="1" x14ac:dyDescent="0.2">
      <c r="A303" s="35" t="s">
        <v>20</v>
      </c>
      <c r="B303" s="35" t="s">
        <v>46</v>
      </c>
      <c r="C303" s="36" t="s">
        <v>143</v>
      </c>
      <c r="D303" s="37" t="s">
        <v>8</v>
      </c>
      <c r="E303" s="18">
        <f>VLOOKUP(C303,'06112023'!A:H,2,FALSE)</f>
        <v>25.157</v>
      </c>
      <c r="F303" s="18">
        <f>VLOOKUP($C303,'06112023'!A:H,8,FALSE)</f>
        <v>32.127000000000002</v>
      </c>
    </row>
    <row r="304" spans="1:9" s="27" customFormat="1" ht="16.899999999999999" customHeight="1" x14ac:dyDescent="0.2">
      <c r="A304" s="35" t="s">
        <v>20</v>
      </c>
      <c r="B304" s="35" t="s">
        <v>22</v>
      </c>
      <c r="C304" s="36" t="s">
        <v>57</v>
      </c>
      <c r="D304" s="37" t="s">
        <v>8</v>
      </c>
      <c r="E304" s="18">
        <f>VLOOKUP(C304,'06112023'!A:H,2,FALSE)</f>
        <v>19.042000000000002</v>
      </c>
      <c r="F304" s="18">
        <f>VLOOKUP($C304,'06112023'!A:H,8,FALSE)</f>
        <v>24.318000000000001</v>
      </c>
    </row>
    <row r="305" spans="1:9" s="27" customFormat="1" ht="16.899999999999999" customHeight="1" x14ac:dyDescent="0.2">
      <c r="A305" s="35" t="s">
        <v>20</v>
      </c>
      <c r="B305" s="35" t="s">
        <v>30</v>
      </c>
      <c r="C305" s="36" t="s">
        <v>127</v>
      </c>
      <c r="D305" s="37" t="s">
        <v>8</v>
      </c>
      <c r="E305" s="18">
        <f>VLOOKUP(C305,'06112023'!A:H,2,FALSE)</f>
        <v>23.001999999999999</v>
      </c>
      <c r="F305" s="18">
        <f>VLOOKUP($C305,'06112023'!A:H,8,FALSE)</f>
        <v>29.373999999999999</v>
      </c>
    </row>
    <row r="306" spans="1:9" s="27" customFormat="1" ht="16.899999999999999" customHeight="1" x14ac:dyDescent="0.2">
      <c r="A306" s="35" t="s">
        <v>20</v>
      </c>
      <c r="B306" s="35" t="s">
        <v>50</v>
      </c>
      <c r="C306" s="36" t="s">
        <v>53</v>
      </c>
      <c r="D306" s="37" t="s">
        <v>8</v>
      </c>
      <c r="E306" s="18">
        <f>VLOOKUP(C306,'06112023'!A:H,2,FALSE)</f>
        <v>23.936</v>
      </c>
      <c r="F306" s="18">
        <f>VLOOKUP($C306,'06112023'!A:H,8,FALSE)</f>
        <v>30.568999999999999</v>
      </c>
    </row>
    <row r="307" spans="1:9" s="27" customFormat="1" ht="16.899999999999999" customHeight="1" x14ac:dyDescent="0.2">
      <c r="A307" s="35" t="s">
        <v>20</v>
      </c>
      <c r="B307" s="35" t="s">
        <v>147</v>
      </c>
      <c r="C307" s="36" t="s">
        <v>153</v>
      </c>
      <c r="D307" s="37" t="s">
        <v>8</v>
      </c>
      <c r="E307" s="18">
        <f>VLOOKUP(C307,'06112023'!A:H,2,FALSE)</f>
        <v>17.238</v>
      </c>
      <c r="F307" s="18">
        <f>VLOOKUP($C307,'06112023'!A:H,8,FALSE)</f>
        <v>22.013999999999999</v>
      </c>
    </row>
    <row r="308" spans="1:9" s="27" customFormat="1" ht="16.899999999999999" customHeight="1" x14ac:dyDescent="0.2">
      <c r="A308" s="35" t="s">
        <v>20</v>
      </c>
      <c r="B308" s="35" t="s">
        <v>135</v>
      </c>
      <c r="C308" s="36" t="s">
        <v>144</v>
      </c>
      <c r="D308" s="37" t="s">
        <v>8</v>
      </c>
      <c r="E308" s="18">
        <f>VLOOKUP(C308,'06112023'!A:H,2,FALSE)</f>
        <v>30.391999999999999</v>
      </c>
      <c r="F308" s="18">
        <f>VLOOKUP($C308,'06112023'!A:H,8,FALSE)</f>
        <v>38.813000000000002</v>
      </c>
    </row>
    <row r="309" spans="1:9" s="27" customFormat="1" ht="16.899999999999999" customHeight="1" x14ac:dyDescent="0.2">
      <c r="A309" s="35" t="s">
        <v>20</v>
      </c>
      <c r="B309" s="35" t="s">
        <v>149</v>
      </c>
      <c r="C309" s="36" t="s">
        <v>57</v>
      </c>
      <c r="D309" s="37" t="s">
        <v>8</v>
      </c>
      <c r="E309" s="18">
        <f>VLOOKUP(C309,'06112023'!A:H,2,FALSE)</f>
        <v>19.042000000000002</v>
      </c>
      <c r="F309" s="18">
        <f>VLOOKUP($C309,'06112023'!A:H,8,FALSE)</f>
        <v>24.318000000000001</v>
      </c>
    </row>
    <row r="310" spans="1:9" s="27" customFormat="1" ht="16.899999999999999" customHeight="1" x14ac:dyDescent="0.2">
      <c r="A310" s="35" t="s">
        <v>20</v>
      </c>
      <c r="B310" s="35" t="s">
        <v>136</v>
      </c>
      <c r="C310" s="36" t="s">
        <v>70</v>
      </c>
      <c r="D310" s="37" t="s">
        <v>8</v>
      </c>
      <c r="E310" s="18">
        <f>VLOOKUP(C310,'06112023'!A:H,2,FALSE)</f>
        <v>21.032</v>
      </c>
      <c r="F310" s="18">
        <f>VLOOKUP($C310,'06112023'!A:H,8,FALSE)</f>
        <v>26.858000000000001</v>
      </c>
    </row>
    <row r="311" spans="1:9" s="27" customFormat="1" ht="16.899999999999999" customHeight="1" x14ac:dyDescent="0.2">
      <c r="A311" s="35" t="s">
        <v>20</v>
      </c>
      <c r="B311" s="35" t="s">
        <v>137</v>
      </c>
      <c r="C311" s="36" t="s">
        <v>51</v>
      </c>
      <c r="D311" s="37" t="s">
        <v>8</v>
      </c>
      <c r="E311" s="18">
        <f>VLOOKUP(C311,'06112023'!A:H,2,FALSE)</f>
        <v>22.548999999999999</v>
      </c>
      <c r="F311" s="18">
        <f>VLOOKUP($C311,'06112023'!A:H,8,FALSE)</f>
        <v>28.795000000000002</v>
      </c>
    </row>
    <row r="312" spans="1:9" s="27" customFormat="1" ht="16.899999999999999" customHeight="1" x14ac:dyDescent="0.2">
      <c r="A312" s="35" t="s">
        <v>20</v>
      </c>
      <c r="B312" s="35" t="s">
        <v>49</v>
      </c>
      <c r="C312" s="36" t="s">
        <v>154</v>
      </c>
      <c r="D312" s="37" t="s">
        <v>8</v>
      </c>
      <c r="E312" s="18">
        <f>VLOOKUP(C312,'06112023'!A:H,2,FALSE)</f>
        <v>26.972000000000001</v>
      </c>
      <c r="F312" s="18">
        <f>VLOOKUP($C312,'06112023'!A:H,8,FALSE)</f>
        <v>34.445</v>
      </c>
    </row>
    <row r="313" spans="1:9" s="27" customFormat="1" ht="16.899999999999999" customHeight="1" x14ac:dyDescent="0.2">
      <c r="A313" s="35" t="s">
        <v>20</v>
      </c>
      <c r="B313" s="35" t="s">
        <v>150</v>
      </c>
      <c r="C313" s="36" t="s">
        <v>155</v>
      </c>
      <c r="D313" s="37" t="s">
        <v>8</v>
      </c>
      <c r="E313" s="18">
        <f>VLOOKUP(C313,'06112023'!A:H,2,FALSE)</f>
        <v>27.513999999999999</v>
      </c>
      <c r="F313" s="18">
        <f>VLOOKUP($C313,'06112023'!A:H,8,FALSE)</f>
        <v>35.137999999999998</v>
      </c>
    </row>
    <row r="314" spans="1:9" s="27" customFormat="1" ht="16.899999999999999" customHeight="1" x14ac:dyDescent="0.2">
      <c r="A314" s="35" t="s">
        <v>20</v>
      </c>
      <c r="B314" s="35" t="s">
        <v>138</v>
      </c>
      <c r="C314" s="36" t="s">
        <v>156</v>
      </c>
      <c r="D314" s="37" t="s">
        <v>8</v>
      </c>
      <c r="E314" s="18">
        <f>VLOOKUP(C314,'06112023'!A:H,2,FALSE)</f>
        <v>24.417000000000002</v>
      </c>
      <c r="F314" s="18">
        <f>VLOOKUP($C314,'06112023'!A:H,8,FALSE)</f>
        <v>31.181999999999999</v>
      </c>
    </row>
    <row r="315" spans="1:9" s="27" customFormat="1" ht="16.899999999999999" customHeight="1" x14ac:dyDescent="0.2">
      <c r="A315" s="35" t="s">
        <v>20</v>
      </c>
      <c r="B315" s="35" t="s">
        <v>139</v>
      </c>
      <c r="C315" s="36" t="s">
        <v>127</v>
      </c>
      <c r="D315" s="37" t="s">
        <v>151</v>
      </c>
      <c r="E315" s="18">
        <f>VLOOKUP(C315,'06112023'!A:H,2,FALSE)</f>
        <v>23.001999999999999</v>
      </c>
      <c r="F315" s="18">
        <f>VLOOKUP($C315,'06112023'!A:H,8,FALSE)</f>
        <v>29.373999999999999</v>
      </c>
    </row>
    <row r="316" spans="1:9" s="27" customFormat="1" ht="16.899999999999999" customHeight="1" x14ac:dyDescent="0.2">
      <c r="A316" s="35" t="s">
        <v>20</v>
      </c>
      <c r="B316" s="35" t="s">
        <v>152</v>
      </c>
      <c r="C316" s="36" t="s">
        <v>57</v>
      </c>
      <c r="D316" s="37" t="s">
        <v>8</v>
      </c>
      <c r="E316" s="18">
        <f>VLOOKUP(C316,'06112023'!A:H,2,FALSE)</f>
        <v>19.042000000000002</v>
      </c>
      <c r="F316" s="18">
        <f>VLOOKUP($C316,'06112023'!A:H,8,FALSE)</f>
        <v>24.318000000000001</v>
      </c>
    </row>
    <row r="317" spans="1:9" s="27" customFormat="1" ht="16.899999999999999" customHeight="1" x14ac:dyDescent="0.2">
      <c r="A317" s="35"/>
      <c r="B317" s="35"/>
      <c r="C317" s="36"/>
      <c r="D317" s="37"/>
      <c r="E317" s="18"/>
      <c r="F317" s="18"/>
    </row>
    <row r="318" spans="1:9" ht="22.5" customHeight="1" x14ac:dyDescent="0.2">
      <c r="A318" s="51" t="s">
        <v>166</v>
      </c>
      <c r="B318" s="51"/>
      <c r="C318" s="51"/>
      <c r="D318" s="51"/>
      <c r="E318" s="51"/>
      <c r="F318" s="51"/>
      <c r="G318" s="51"/>
      <c r="H318" s="51"/>
      <c r="I318" s="7"/>
    </row>
    <row r="319" spans="1:9" ht="13.9" customHeight="1" x14ac:dyDescent="0.2">
      <c r="A319" s="51"/>
      <c r="B319" s="51"/>
      <c r="C319" s="51"/>
      <c r="D319" s="51"/>
      <c r="E319" s="51"/>
      <c r="F319" s="51"/>
      <c r="G319" s="51"/>
      <c r="H319" s="51"/>
      <c r="I319" s="7"/>
    </row>
    <row r="320" spans="1:9" ht="15" x14ac:dyDescent="0.2">
      <c r="A320" s="3"/>
      <c r="B320" s="3"/>
      <c r="C320" s="3"/>
      <c r="D320" s="3"/>
      <c r="E320" s="3"/>
      <c r="F320" s="3"/>
      <c r="G320" s="6"/>
      <c r="H320" s="22"/>
    </row>
    <row r="321" spans="1:8" ht="18.75" customHeight="1" x14ac:dyDescent="0.25">
      <c r="A321" s="8" t="s">
        <v>0</v>
      </c>
      <c r="B321" s="8" t="s">
        <v>1</v>
      </c>
      <c r="C321" s="9" t="s">
        <v>3</v>
      </c>
      <c r="D321" s="8" t="s">
        <v>4</v>
      </c>
      <c r="E321" s="8" t="s">
        <v>6</v>
      </c>
      <c r="F321" s="8" t="s">
        <v>59</v>
      </c>
      <c r="G321" s="10"/>
      <c r="H321" s="17"/>
    </row>
    <row r="322" spans="1:8" s="27" customFormat="1" ht="16.899999999999999" customHeight="1" x14ac:dyDescent="0.2">
      <c r="A322" s="35" t="s">
        <v>20</v>
      </c>
      <c r="B322" s="35" t="s">
        <v>56</v>
      </c>
      <c r="C322" s="36" t="s">
        <v>53</v>
      </c>
      <c r="D322" s="37" t="s">
        <v>8</v>
      </c>
      <c r="E322" s="18">
        <f>VLOOKUP(C322,'06092024'!A:H,2,FALSE)</f>
        <v>24.414999999999999</v>
      </c>
      <c r="F322" s="18">
        <f>VLOOKUP($C322,'06092024'!A:H,8, FALSE)</f>
        <v>31.178999999999998</v>
      </c>
    </row>
    <row r="323" spans="1:8" s="27" customFormat="1" ht="16.899999999999999" customHeight="1" x14ac:dyDescent="0.2">
      <c r="A323" s="35" t="s">
        <v>20</v>
      </c>
      <c r="B323" s="35" t="s">
        <v>130</v>
      </c>
      <c r="C323" s="36" t="s">
        <v>140</v>
      </c>
      <c r="D323" s="37" t="s">
        <v>8</v>
      </c>
      <c r="E323" s="18">
        <f>VLOOKUP(C323,'06092024'!A:H,2,FALSE)</f>
        <v>26.439</v>
      </c>
      <c r="F323" s="18">
        <f>VLOOKUP($C323,'06092024'!A:H,8, FALSE)</f>
        <v>33.762</v>
      </c>
    </row>
    <row r="324" spans="1:8" s="27" customFormat="1" ht="16.899999999999999" customHeight="1" x14ac:dyDescent="0.2">
      <c r="A324" s="35" t="s">
        <v>20</v>
      </c>
      <c r="B324" s="35" t="s">
        <v>131</v>
      </c>
      <c r="C324" s="36" t="s">
        <v>141</v>
      </c>
      <c r="D324" s="37" t="s">
        <v>8</v>
      </c>
      <c r="E324" s="18">
        <f>VLOOKUP(C324,'06092024'!A:H,2,FALSE)</f>
        <v>20.411999999999999</v>
      </c>
      <c r="F324" s="18">
        <f>VLOOKUP($C324,'06092024'!A:H,8, FALSE)</f>
        <v>26.068000000000001</v>
      </c>
    </row>
    <row r="325" spans="1:8" ht="18.75" customHeight="1" x14ac:dyDescent="0.25">
      <c r="A325" s="8" t="s">
        <v>0</v>
      </c>
      <c r="B325" s="8" t="s">
        <v>1</v>
      </c>
      <c r="C325" s="9" t="s">
        <v>3</v>
      </c>
      <c r="D325" s="8" t="s">
        <v>4</v>
      </c>
      <c r="E325" s="8" t="s">
        <v>6</v>
      </c>
      <c r="F325" s="8" t="s">
        <v>59</v>
      </c>
      <c r="G325" s="10"/>
      <c r="H325" s="17"/>
    </row>
    <row r="326" spans="1:8" s="27" customFormat="1" ht="16.899999999999999" customHeight="1" x14ac:dyDescent="0.2">
      <c r="A326" s="35" t="s">
        <v>20</v>
      </c>
      <c r="B326" s="35" t="s">
        <v>40</v>
      </c>
      <c r="C326" s="36" t="s">
        <v>70</v>
      </c>
      <c r="D326" s="37" t="s">
        <v>8</v>
      </c>
      <c r="E326" s="18">
        <f>VLOOKUP(C326,'06092024'!A:H,2,FALSE)</f>
        <v>21.452000000000002</v>
      </c>
      <c r="F326" s="18">
        <f>VLOOKUP($C326,'06092024'!A:H,8, FALSE)</f>
        <v>27.396000000000001</v>
      </c>
    </row>
    <row r="327" spans="1:8" s="27" customFormat="1" ht="16.899999999999999" customHeight="1" x14ac:dyDescent="0.2">
      <c r="A327" s="35" t="s">
        <v>20</v>
      </c>
      <c r="B327" s="35" t="s">
        <v>146</v>
      </c>
      <c r="C327" s="36" t="s">
        <v>53</v>
      </c>
      <c r="D327" s="37" t="s">
        <v>8</v>
      </c>
      <c r="E327" s="18">
        <f>VLOOKUP(C327,'06092024'!A:H,2,FALSE)</f>
        <v>24.414999999999999</v>
      </c>
      <c r="F327" s="18">
        <f>VLOOKUP($C327,'06092024'!A:H,8, FALSE)</f>
        <v>31.178999999999998</v>
      </c>
    </row>
    <row r="328" spans="1:8" s="27" customFormat="1" ht="16.899999999999999" customHeight="1" x14ac:dyDescent="0.2">
      <c r="A328" s="35" t="s">
        <v>20</v>
      </c>
      <c r="B328" s="35" t="s">
        <v>133</v>
      </c>
      <c r="C328" s="36" t="s">
        <v>142</v>
      </c>
      <c r="D328" s="37" t="s">
        <v>8</v>
      </c>
      <c r="E328" s="18">
        <f>VLOOKUP(C328,'06092024'!A:H,2,FALSE)</f>
        <v>30.39</v>
      </c>
      <c r="F328" s="18">
        <f>VLOOKUP($C328,'06092024'!A:H,8, FALSE)</f>
        <v>38.811</v>
      </c>
    </row>
    <row r="329" spans="1:8" s="27" customFormat="1" ht="16.899999999999999" customHeight="1" x14ac:dyDescent="0.2">
      <c r="A329" s="35" t="s">
        <v>20</v>
      </c>
      <c r="B329" s="35" t="s">
        <v>132</v>
      </c>
      <c r="C329" s="36" t="s">
        <v>127</v>
      </c>
      <c r="D329" s="37" t="s">
        <v>8</v>
      </c>
      <c r="E329" s="18">
        <f>VLOOKUP(C329,'06092024'!A:H,2,FALSE)</f>
        <v>23.462</v>
      </c>
      <c r="F329" s="18">
        <f>VLOOKUP($C329,'06092024'!A:H,8, FALSE)</f>
        <v>29.962</v>
      </c>
    </row>
    <row r="330" spans="1:8" s="27" customFormat="1" ht="16.899999999999999" customHeight="1" x14ac:dyDescent="0.2">
      <c r="A330" s="35" t="s">
        <v>20</v>
      </c>
      <c r="B330" s="35" t="s">
        <v>134</v>
      </c>
      <c r="C330" s="36" t="s">
        <v>74</v>
      </c>
      <c r="D330" s="37" t="s">
        <v>8</v>
      </c>
      <c r="E330" s="18">
        <f>VLOOKUP(C330,'06092024'!A:H,2,FALSE)</f>
        <v>22.324000000000002</v>
      </c>
      <c r="F330" s="18">
        <f>VLOOKUP($C330,'06092024'!A:H,8, FALSE)</f>
        <v>28.507999999999999</v>
      </c>
    </row>
    <row r="331" spans="1:8" s="27" customFormat="1" ht="16.899999999999999" customHeight="1" x14ac:dyDescent="0.2">
      <c r="A331" s="35" t="s">
        <v>20</v>
      </c>
      <c r="B331" s="35" t="s">
        <v>46</v>
      </c>
      <c r="C331" s="36" t="s">
        <v>143</v>
      </c>
      <c r="D331" s="37" t="s">
        <v>8</v>
      </c>
      <c r="E331" s="18">
        <f>VLOOKUP(C331,'06092024'!A:H,2,FALSE)</f>
        <v>25.661000000000001</v>
      </c>
      <c r="F331" s="18">
        <f>VLOOKUP($C331,'06092024'!A:H,8, FALSE)</f>
        <v>32.770000000000003</v>
      </c>
    </row>
    <row r="332" spans="1:8" s="27" customFormat="1" ht="16.899999999999999" customHeight="1" x14ac:dyDescent="0.2">
      <c r="A332" s="35" t="s">
        <v>20</v>
      </c>
      <c r="B332" s="35" t="s">
        <v>22</v>
      </c>
      <c r="C332" s="36" t="s">
        <v>57</v>
      </c>
      <c r="D332" s="37" t="s">
        <v>8</v>
      </c>
      <c r="E332" s="18">
        <f>VLOOKUP(C332,'06092024'!A:H,2,FALSE)</f>
        <v>19.422000000000001</v>
      </c>
      <c r="F332" s="18">
        <f>VLOOKUP($C332,'06092024'!A:H,8, FALSE)</f>
        <v>24.803000000000001</v>
      </c>
    </row>
    <row r="333" spans="1:8" s="27" customFormat="1" ht="16.899999999999999" customHeight="1" x14ac:dyDescent="0.2">
      <c r="A333" s="35" t="s">
        <v>20</v>
      </c>
      <c r="B333" s="35" t="s">
        <v>30</v>
      </c>
      <c r="C333" s="36" t="s">
        <v>127</v>
      </c>
      <c r="D333" s="37" t="s">
        <v>8</v>
      </c>
      <c r="E333" s="18">
        <f>VLOOKUP(C333,'06092024'!A:H,2,FALSE)</f>
        <v>23.462</v>
      </c>
      <c r="F333" s="18">
        <f>VLOOKUP($C333,'06092024'!A:H,8, FALSE)</f>
        <v>29.962</v>
      </c>
    </row>
    <row r="334" spans="1:8" s="27" customFormat="1" ht="16.899999999999999" customHeight="1" x14ac:dyDescent="0.2">
      <c r="A334" s="35" t="s">
        <v>20</v>
      </c>
      <c r="B334" s="35" t="s">
        <v>50</v>
      </c>
      <c r="C334" s="36" t="s">
        <v>53</v>
      </c>
      <c r="D334" s="37" t="s">
        <v>8</v>
      </c>
      <c r="E334" s="18">
        <f>VLOOKUP(C334,'06092024'!A:H,2,FALSE)</f>
        <v>24.414999999999999</v>
      </c>
      <c r="F334" s="18">
        <f>VLOOKUP($C334,'06092024'!A:H,8, FALSE)</f>
        <v>31.178999999999998</v>
      </c>
    </row>
    <row r="335" spans="1:8" s="27" customFormat="1" ht="16.899999999999999" customHeight="1" x14ac:dyDescent="0.2">
      <c r="A335" s="35" t="s">
        <v>20</v>
      </c>
      <c r="B335" s="35" t="s">
        <v>147</v>
      </c>
      <c r="C335" s="36" t="s">
        <v>153</v>
      </c>
      <c r="D335" s="37" t="s">
        <v>8</v>
      </c>
      <c r="E335" s="18">
        <f>VLOOKUP(C335,'06092024'!A:H,2,FALSE)</f>
        <v>17.582000000000001</v>
      </c>
      <c r="F335" s="18">
        <f>VLOOKUP($C335,'06092024'!A:H,8, FALSE)</f>
        <v>22.452999999999999</v>
      </c>
    </row>
    <row r="336" spans="1:8" s="27" customFormat="1" ht="16.899999999999999" customHeight="1" x14ac:dyDescent="0.2">
      <c r="A336" s="35" t="s">
        <v>20</v>
      </c>
      <c r="B336" s="35" t="s">
        <v>135</v>
      </c>
      <c r="C336" s="36" t="s">
        <v>144</v>
      </c>
      <c r="D336" s="37" t="s">
        <v>8</v>
      </c>
      <c r="E336" s="18">
        <f>VLOOKUP(C336,'06092024'!A:H,2,FALSE)</f>
        <v>31.001000000000001</v>
      </c>
      <c r="F336" s="18">
        <f>VLOOKUP($C336,'06092024'!A:H,8, FALSE)</f>
        <v>39.590000000000003</v>
      </c>
    </row>
    <row r="337" spans="1:9" s="27" customFormat="1" ht="16.899999999999999" customHeight="1" x14ac:dyDescent="0.2">
      <c r="A337" s="35" t="s">
        <v>20</v>
      </c>
      <c r="B337" s="35" t="s">
        <v>149</v>
      </c>
      <c r="C337" s="36" t="s">
        <v>57</v>
      </c>
      <c r="D337" s="37" t="s">
        <v>8</v>
      </c>
      <c r="E337" s="18">
        <f>VLOOKUP(C337,'06092024'!A:H,2,FALSE)</f>
        <v>19.422000000000001</v>
      </c>
      <c r="F337" s="18">
        <f>VLOOKUP($C337,'06092024'!A:H,8, FALSE)</f>
        <v>24.803000000000001</v>
      </c>
    </row>
    <row r="338" spans="1:9" s="27" customFormat="1" ht="16.899999999999999" customHeight="1" x14ac:dyDescent="0.2">
      <c r="A338" s="35" t="s">
        <v>20</v>
      </c>
      <c r="B338" s="35" t="s">
        <v>136</v>
      </c>
      <c r="C338" s="36" t="s">
        <v>70</v>
      </c>
      <c r="D338" s="37" t="s">
        <v>8</v>
      </c>
      <c r="E338" s="18">
        <f>VLOOKUP(C338,'06092024'!A:H,2,FALSE)</f>
        <v>21.452000000000002</v>
      </c>
      <c r="F338" s="18">
        <f>VLOOKUP($C338,'06092024'!A:H,8, FALSE)</f>
        <v>27.396000000000001</v>
      </c>
    </row>
    <row r="339" spans="1:9" s="27" customFormat="1" ht="16.899999999999999" customHeight="1" x14ac:dyDescent="0.2">
      <c r="A339" s="35" t="s">
        <v>20</v>
      </c>
      <c r="B339" s="35" t="s">
        <v>137</v>
      </c>
      <c r="C339" s="36" t="s">
        <v>51</v>
      </c>
      <c r="D339" s="37" t="s">
        <v>8</v>
      </c>
      <c r="E339" s="18">
        <f>VLOOKUP(C339,'06092024'!A:H,2,FALSE)</f>
        <v>23</v>
      </c>
      <c r="F339" s="18">
        <f>VLOOKUP($C339,'06092024'!A:H,8, FALSE)</f>
        <v>29.372</v>
      </c>
    </row>
    <row r="340" spans="1:9" s="27" customFormat="1" ht="16.899999999999999" customHeight="1" x14ac:dyDescent="0.2">
      <c r="A340" s="35" t="s">
        <v>20</v>
      </c>
      <c r="B340" s="35" t="s">
        <v>49</v>
      </c>
      <c r="C340" s="36" t="s">
        <v>154</v>
      </c>
      <c r="D340" s="37" t="s">
        <v>8</v>
      </c>
      <c r="E340" s="18">
        <f>VLOOKUP(C340,'06092024'!A:H,2,FALSE)</f>
        <v>27.512</v>
      </c>
      <c r="F340" s="18">
        <f>VLOOKUP($C340,'06092024'!A:H,8, FALSE)</f>
        <v>35.134</v>
      </c>
    </row>
    <row r="341" spans="1:9" s="27" customFormat="1" ht="16.899999999999999" customHeight="1" x14ac:dyDescent="0.2">
      <c r="A341" s="35" t="s">
        <v>20</v>
      </c>
      <c r="B341" s="35" t="s">
        <v>150</v>
      </c>
      <c r="C341" s="36" t="s">
        <v>155</v>
      </c>
      <c r="D341" s="37" t="s">
        <v>8</v>
      </c>
      <c r="E341" s="18">
        <f>VLOOKUP(C341,'06092024'!A:H,2,FALSE)</f>
        <v>28.065000000000001</v>
      </c>
      <c r="F341" s="18">
        <f>VLOOKUP($C341,'06092024'!A:H,8, FALSE)</f>
        <v>35.838999999999999</v>
      </c>
    </row>
    <row r="342" spans="1:9" s="27" customFormat="1" ht="16.899999999999999" customHeight="1" x14ac:dyDescent="0.2">
      <c r="A342" s="35" t="s">
        <v>20</v>
      </c>
      <c r="B342" s="35" t="s">
        <v>138</v>
      </c>
      <c r="C342" s="36" t="s">
        <v>156</v>
      </c>
      <c r="D342" s="37" t="s">
        <v>8</v>
      </c>
      <c r="E342" s="18">
        <f>VLOOKUP(C342,'06092024'!A:H,2,FALSE)</f>
        <v>24.905999999999999</v>
      </c>
      <c r="F342" s="18">
        <f>VLOOKUP($C342,'06092024'!A:H,8, FALSE)</f>
        <v>31.806999999999999</v>
      </c>
    </row>
    <row r="343" spans="1:9" s="27" customFormat="1" ht="16.899999999999999" customHeight="1" x14ac:dyDescent="0.2">
      <c r="A343" s="35" t="s">
        <v>20</v>
      </c>
      <c r="B343" s="35" t="s">
        <v>139</v>
      </c>
      <c r="C343" s="36" t="s">
        <v>127</v>
      </c>
      <c r="D343" s="37" t="s">
        <v>151</v>
      </c>
      <c r="E343" s="18">
        <f>VLOOKUP(C343,'06092024'!A:H,2,FALSE)</f>
        <v>23.462</v>
      </c>
      <c r="F343" s="18">
        <f>VLOOKUP($C343,'06092024'!A:H,8, FALSE)</f>
        <v>29.962</v>
      </c>
    </row>
    <row r="344" spans="1:9" s="27" customFormat="1" ht="16.899999999999999" customHeight="1" x14ac:dyDescent="0.2">
      <c r="A344" s="35" t="s">
        <v>20</v>
      </c>
      <c r="B344" s="35" t="s">
        <v>152</v>
      </c>
      <c r="C344" s="36" t="s">
        <v>57</v>
      </c>
      <c r="D344" s="37" t="s">
        <v>8</v>
      </c>
      <c r="E344" s="18">
        <f>VLOOKUP(C344,'06092024'!A:H,2,FALSE)</f>
        <v>19.422000000000001</v>
      </c>
      <c r="F344" s="18">
        <f>VLOOKUP($C344,'06092024'!A:H,8, FALSE)</f>
        <v>24.803000000000001</v>
      </c>
    </row>
    <row r="345" spans="1:9" ht="18.75" customHeight="1" x14ac:dyDescent="0.25">
      <c r="A345" s="13"/>
      <c r="B345" s="13"/>
      <c r="C345" s="14"/>
      <c r="D345" s="2"/>
      <c r="E345" s="18"/>
      <c r="F345" s="18"/>
      <c r="G345" s="16"/>
      <c r="H345" s="17"/>
    </row>
    <row r="346" spans="1:9" ht="22.5" customHeight="1" x14ac:dyDescent="0.2">
      <c r="A346" s="51" t="s">
        <v>167</v>
      </c>
      <c r="B346" s="51"/>
      <c r="C346" s="51"/>
      <c r="D346" s="51"/>
      <c r="E346" s="51"/>
      <c r="F346" s="51"/>
      <c r="G346" s="51"/>
      <c r="H346" s="51"/>
      <c r="I346" s="7"/>
    </row>
    <row r="347" spans="1:9" ht="16.899999999999999" customHeight="1" x14ac:dyDescent="0.2">
      <c r="A347" s="51"/>
      <c r="B347" s="51"/>
      <c r="C347" s="51"/>
      <c r="D347" s="51"/>
      <c r="E347" s="51"/>
      <c r="F347" s="51"/>
      <c r="G347" s="51"/>
      <c r="H347" s="51"/>
      <c r="I347" s="7"/>
    </row>
    <row r="348" spans="1:9" ht="15" x14ac:dyDescent="0.2">
      <c r="A348" s="3"/>
      <c r="B348" s="3"/>
      <c r="C348" s="3"/>
      <c r="D348" s="3"/>
      <c r="E348" s="3"/>
      <c r="F348" s="3"/>
      <c r="G348" s="6"/>
      <c r="H348" s="22"/>
    </row>
    <row r="349" spans="1:9" ht="18.75" customHeight="1" x14ac:dyDescent="0.25">
      <c r="A349" s="8" t="s">
        <v>0</v>
      </c>
      <c r="B349" s="8" t="s">
        <v>1</v>
      </c>
      <c r="C349" s="9" t="s">
        <v>3</v>
      </c>
      <c r="D349" s="8" t="s">
        <v>4</v>
      </c>
      <c r="E349" s="8" t="s">
        <v>6</v>
      </c>
      <c r="F349" s="8" t="s">
        <v>59</v>
      </c>
      <c r="G349" s="10"/>
      <c r="H349" s="17"/>
    </row>
    <row r="350" spans="1:9" s="27" customFormat="1" ht="16.899999999999999" customHeight="1" x14ac:dyDescent="0.2">
      <c r="A350" s="35" t="s">
        <v>20</v>
      </c>
      <c r="B350" s="35" t="s">
        <v>56</v>
      </c>
      <c r="C350" s="36" t="s">
        <v>53</v>
      </c>
      <c r="D350" s="37" t="s">
        <v>8</v>
      </c>
      <c r="E350" s="18">
        <f>VLOOKUP(C350,'06082025'!A:H,2,FALSE)</f>
        <v>24.902000000000001</v>
      </c>
      <c r="F350" s="18">
        <f>VLOOKUP(C350,'06082025'!$A:$H,8, FALSE)</f>
        <v>31.800999999999998</v>
      </c>
    </row>
    <row r="351" spans="1:9" s="27" customFormat="1" ht="16.899999999999999" customHeight="1" x14ac:dyDescent="0.2">
      <c r="A351" s="35" t="s">
        <v>20</v>
      </c>
      <c r="B351" s="35" t="s">
        <v>130</v>
      </c>
      <c r="C351" s="36" t="s">
        <v>140</v>
      </c>
      <c r="D351" s="37" t="s">
        <v>8</v>
      </c>
      <c r="E351" s="18">
        <f>VLOOKUP(C351,'06082025'!A:H,2,FALSE)</f>
        <v>26.966000000000001</v>
      </c>
      <c r="F351" s="18">
        <f>VLOOKUP(C351,'06082025'!$A:$H,8, FALSE)</f>
        <v>34.436999999999998</v>
      </c>
    </row>
    <row r="352" spans="1:9" s="27" customFormat="1" ht="16.899999999999999" customHeight="1" x14ac:dyDescent="0.2">
      <c r="A352" s="35" t="s">
        <v>20</v>
      </c>
      <c r="B352" s="35" t="s">
        <v>131</v>
      </c>
      <c r="C352" s="36" t="s">
        <v>141</v>
      </c>
      <c r="D352" s="37" t="s">
        <v>8</v>
      </c>
      <c r="E352" s="18">
        <f>VLOOKUP(C352,'06082025'!A:H,2,FALSE)</f>
        <v>20.818999999999999</v>
      </c>
      <c r="F352" s="18">
        <f>VLOOKUP(C352,'06082025'!$A:$H,8, FALSE)</f>
        <v>26.587</v>
      </c>
    </row>
    <row r="353" spans="1:6" s="27" customFormat="1" ht="16.899999999999999" customHeight="1" x14ac:dyDescent="0.2">
      <c r="A353" s="35" t="s">
        <v>20</v>
      </c>
      <c r="B353" s="35" t="s">
        <v>40</v>
      </c>
      <c r="C353" s="36" t="s">
        <v>70</v>
      </c>
      <c r="D353" s="37" t="s">
        <v>8</v>
      </c>
      <c r="E353" s="18">
        <f>VLOOKUP(C353,'06082025'!A:H,2,FALSE)</f>
        <v>21.88</v>
      </c>
      <c r="F353" s="18">
        <f>VLOOKUP(C353,'06082025'!$A:$H,8, FALSE)</f>
        <v>27.942</v>
      </c>
    </row>
    <row r="354" spans="1:6" s="27" customFormat="1" ht="16.899999999999999" customHeight="1" x14ac:dyDescent="0.2">
      <c r="A354" s="35" t="s">
        <v>20</v>
      </c>
      <c r="B354" s="35" t="s">
        <v>146</v>
      </c>
      <c r="C354" s="36" t="s">
        <v>53</v>
      </c>
      <c r="D354" s="37" t="s">
        <v>8</v>
      </c>
      <c r="E354" s="18">
        <f>VLOOKUP(C354,'06082025'!A:H,2,FALSE)</f>
        <v>24.902000000000001</v>
      </c>
      <c r="F354" s="18">
        <f>VLOOKUP(C354,'06082025'!$A:$H,8, FALSE)</f>
        <v>31.800999999999998</v>
      </c>
    </row>
    <row r="355" spans="1:6" s="27" customFormat="1" ht="16.899999999999999" customHeight="1" x14ac:dyDescent="0.2">
      <c r="A355" s="35" t="s">
        <v>20</v>
      </c>
      <c r="B355" s="35" t="s">
        <v>133</v>
      </c>
      <c r="C355" s="36" t="s">
        <v>142</v>
      </c>
      <c r="D355" s="37" t="s">
        <v>8</v>
      </c>
      <c r="E355" s="18">
        <f>VLOOKUP(C355,'06082025'!A:H,2,FALSE)</f>
        <v>30.997</v>
      </c>
      <c r="F355" s="18">
        <f>VLOOKUP(C355,'06082025'!$A:$H,8, FALSE)</f>
        <v>39.584000000000003</v>
      </c>
    </row>
    <row r="356" spans="1:6" s="27" customFormat="1" ht="16.899999999999999" customHeight="1" x14ac:dyDescent="0.2">
      <c r="A356" s="35" t="s">
        <v>20</v>
      </c>
      <c r="B356" s="35" t="s">
        <v>132</v>
      </c>
      <c r="C356" s="36" t="s">
        <v>127</v>
      </c>
      <c r="D356" s="37" t="s">
        <v>8</v>
      </c>
      <c r="E356" s="18">
        <f>VLOOKUP(C356,'06082025'!A:H,2,FALSE)</f>
        <v>23.93</v>
      </c>
      <c r="F356" s="18">
        <f>VLOOKUP(C356,'06082025'!$A:$H,8, FALSE)</f>
        <v>30.559000000000001</v>
      </c>
    </row>
    <row r="357" spans="1:6" s="27" customFormat="1" ht="16.899999999999999" customHeight="1" x14ac:dyDescent="0.2">
      <c r="A357" s="35" t="s">
        <v>20</v>
      </c>
      <c r="B357" s="35" t="s">
        <v>134</v>
      </c>
      <c r="C357" s="36" t="s">
        <v>74</v>
      </c>
      <c r="D357" s="37" t="s">
        <v>8</v>
      </c>
      <c r="E357" s="18">
        <f>VLOOKUP(C357,'06082025'!A:H,2,FALSE)</f>
        <v>22.768000000000001</v>
      </c>
      <c r="F357" s="18">
        <f>VLOOKUP(C357,'06082025'!$A:$H,8, FALSE)</f>
        <v>29.074999999999999</v>
      </c>
    </row>
    <row r="358" spans="1:6" s="27" customFormat="1" ht="16.899999999999999" customHeight="1" x14ac:dyDescent="0.2">
      <c r="A358" s="35" t="s">
        <v>20</v>
      </c>
      <c r="B358" s="35" t="s">
        <v>46</v>
      </c>
      <c r="C358" s="36" t="s">
        <v>143</v>
      </c>
      <c r="D358" s="37" t="s">
        <v>8</v>
      </c>
      <c r="E358" s="18">
        <f>VLOOKUP(C358,'06082025'!A:H,2,FALSE)</f>
        <v>25.661000000000001</v>
      </c>
      <c r="F358" s="18">
        <f>VLOOKUP(C358,'06082025'!$A:$H,8, FALSE)</f>
        <v>32.770000000000003</v>
      </c>
    </row>
    <row r="359" spans="1:6" s="27" customFormat="1" ht="16.899999999999999" customHeight="1" x14ac:dyDescent="0.2">
      <c r="A359" s="35" t="s">
        <v>20</v>
      </c>
      <c r="B359" s="35" t="s">
        <v>22</v>
      </c>
      <c r="C359" s="36" t="s">
        <v>57</v>
      </c>
      <c r="D359" s="37" t="s">
        <v>8</v>
      </c>
      <c r="E359" s="18">
        <f>VLOOKUP(C359,'06082025'!A:H,2,FALSE)</f>
        <v>19.809000000000001</v>
      </c>
      <c r="F359" s="18">
        <f>VLOOKUP(C359,'06082025'!$A:$H,8, FALSE)</f>
        <v>25.297000000000001</v>
      </c>
    </row>
    <row r="360" spans="1:6" s="27" customFormat="1" ht="16.899999999999999" customHeight="1" x14ac:dyDescent="0.2">
      <c r="A360" s="35" t="s">
        <v>20</v>
      </c>
      <c r="B360" s="35" t="s">
        <v>30</v>
      </c>
      <c r="C360" s="36" t="s">
        <v>127</v>
      </c>
      <c r="D360" s="37" t="s">
        <v>8</v>
      </c>
      <c r="E360" s="18">
        <f>VLOOKUP(C360,'06082025'!A:H,2,FALSE)</f>
        <v>23.93</v>
      </c>
      <c r="F360" s="18">
        <f>VLOOKUP(C360,'06082025'!$A:$H,8, FALSE)</f>
        <v>30.559000000000001</v>
      </c>
    </row>
    <row r="361" spans="1:6" s="27" customFormat="1" ht="16.899999999999999" customHeight="1" x14ac:dyDescent="0.2">
      <c r="A361" s="35" t="s">
        <v>20</v>
      </c>
      <c r="B361" s="35" t="s">
        <v>50</v>
      </c>
      <c r="C361" s="36" t="s">
        <v>53</v>
      </c>
      <c r="D361" s="37" t="s">
        <v>8</v>
      </c>
      <c r="E361" s="18">
        <f>VLOOKUP(C361,'06082025'!A:H,2,FALSE)</f>
        <v>24.902000000000001</v>
      </c>
      <c r="F361" s="18">
        <f>VLOOKUP(C361,'06082025'!$A:$H,8, FALSE)</f>
        <v>31.800999999999998</v>
      </c>
    </row>
    <row r="362" spans="1:6" s="27" customFormat="1" ht="16.899999999999999" customHeight="1" x14ac:dyDescent="0.2">
      <c r="A362" s="35" t="s">
        <v>20</v>
      </c>
      <c r="B362" s="35" t="s">
        <v>147</v>
      </c>
      <c r="C362" s="36" t="s">
        <v>153</v>
      </c>
      <c r="D362" s="37" t="s">
        <v>8</v>
      </c>
      <c r="E362" s="18">
        <f>VLOOKUP(C362,'06082025'!A:H,2,FALSE)</f>
        <v>17.934000000000001</v>
      </c>
      <c r="F362" s="18">
        <f>VLOOKUP(C362,'06082025'!$A:$H,8, FALSE)</f>
        <v>22.904</v>
      </c>
    </row>
    <row r="363" spans="1:6" s="27" customFormat="1" ht="16.899999999999999" customHeight="1" x14ac:dyDescent="0.2">
      <c r="A363" s="35" t="s">
        <v>20</v>
      </c>
      <c r="B363" s="35" t="s">
        <v>135</v>
      </c>
      <c r="C363" s="36" t="s">
        <v>144</v>
      </c>
      <c r="D363" s="37" t="s">
        <v>8</v>
      </c>
      <c r="E363" s="18">
        <f>VLOOKUP(C363,'06082025'!A:H,2,FALSE)</f>
        <v>31.62</v>
      </c>
      <c r="F363" s="18">
        <f>VLOOKUP(C363,'06082025'!$A:$H,8, FALSE)</f>
        <v>40.380000000000003</v>
      </c>
    </row>
    <row r="364" spans="1:6" s="27" customFormat="1" ht="16.899999999999999" customHeight="1" x14ac:dyDescent="0.2">
      <c r="A364" s="35" t="s">
        <v>20</v>
      </c>
      <c r="B364" s="35" t="s">
        <v>149</v>
      </c>
      <c r="C364" s="36" t="s">
        <v>57</v>
      </c>
      <c r="D364" s="37" t="s">
        <v>8</v>
      </c>
      <c r="E364" s="18">
        <f>VLOOKUP(C364,'06082025'!A:H,2,FALSE)</f>
        <v>19.809000000000001</v>
      </c>
      <c r="F364" s="18">
        <f>VLOOKUP(C364,'06082025'!$A:$H,8, FALSE)</f>
        <v>25.297000000000001</v>
      </c>
    </row>
    <row r="365" spans="1:6" s="27" customFormat="1" ht="16.899999999999999" customHeight="1" x14ac:dyDescent="0.2">
      <c r="A365" s="35" t="s">
        <v>20</v>
      </c>
      <c r="B365" s="35" t="s">
        <v>136</v>
      </c>
      <c r="C365" s="36" t="s">
        <v>70</v>
      </c>
      <c r="D365" s="37" t="s">
        <v>8</v>
      </c>
      <c r="E365" s="18">
        <f>VLOOKUP(C365,'06082025'!A:H,2,FALSE)</f>
        <v>21.88</v>
      </c>
      <c r="F365" s="18">
        <f>VLOOKUP(C365,'06082025'!$A:$H,8, FALSE)</f>
        <v>27.942</v>
      </c>
    </row>
    <row r="366" spans="1:6" s="27" customFormat="1" ht="16.899999999999999" customHeight="1" x14ac:dyDescent="0.2">
      <c r="A366" s="35" t="s">
        <v>20</v>
      </c>
      <c r="B366" s="35" t="s">
        <v>137</v>
      </c>
      <c r="C366" s="36" t="s">
        <v>51</v>
      </c>
      <c r="D366" s="37" t="s">
        <v>8</v>
      </c>
      <c r="E366" s="18">
        <f>VLOOKUP(C366,'06082025'!A:H,2,FALSE)</f>
        <v>23.457999999999998</v>
      </c>
      <c r="F366" s="18">
        <f>VLOOKUP(C366,'06082025'!$A:$H,8, FALSE)</f>
        <v>29.957999999999998</v>
      </c>
    </row>
    <row r="367" spans="1:6" s="27" customFormat="1" ht="16.899999999999999" customHeight="1" x14ac:dyDescent="0.2">
      <c r="A367" s="35" t="s">
        <v>20</v>
      </c>
      <c r="B367" s="35" t="s">
        <v>49</v>
      </c>
      <c r="C367" s="36" t="s">
        <v>154</v>
      </c>
      <c r="D367" s="37" t="s">
        <v>8</v>
      </c>
      <c r="E367" s="18">
        <f>VLOOKUP(C367,'06082025'!A:H,2,FALSE)</f>
        <v>28.061</v>
      </c>
      <c r="F367" s="18">
        <f>VLOOKUP(C367,'06082025'!$A:$H,8, FALSE)</f>
        <v>35.835000000000001</v>
      </c>
    </row>
    <row r="368" spans="1:6" s="27" customFormat="1" ht="16.899999999999999" customHeight="1" x14ac:dyDescent="0.2">
      <c r="A368" s="35" t="s">
        <v>20</v>
      </c>
      <c r="B368" s="35" t="s">
        <v>150</v>
      </c>
      <c r="C368" s="36" t="s">
        <v>155</v>
      </c>
      <c r="D368" s="37" t="s">
        <v>8</v>
      </c>
      <c r="E368" s="18">
        <f>VLOOKUP(C368,'06082025'!A:H,2,FALSE)</f>
        <v>28.625</v>
      </c>
      <c r="F368" s="18">
        <f>VLOOKUP(C368,'06082025'!$A:$H,8, FALSE)</f>
        <v>36.555999999999997</v>
      </c>
    </row>
    <row r="369" spans="1:8" s="27" customFormat="1" ht="16.899999999999999" customHeight="1" x14ac:dyDescent="0.2">
      <c r="A369" s="35" t="s">
        <v>20</v>
      </c>
      <c r="B369" s="35" t="s">
        <v>138</v>
      </c>
      <c r="C369" s="36" t="s">
        <v>156</v>
      </c>
      <c r="D369" s="37" t="s">
        <v>8</v>
      </c>
      <c r="E369" s="18">
        <f>VLOOKUP(C369,'06082025'!A:H,2,FALSE)</f>
        <v>25.402999999999999</v>
      </c>
      <c r="F369" s="18">
        <f>VLOOKUP(C369,'06082025'!$A:$H,8, FALSE)</f>
        <v>32.44</v>
      </c>
    </row>
    <row r="370" spans="1:8" s="27" customFormat="1" ht="16.899999999999999" customHeight="1" x14ac:dyDescent="0.2">
      <c r="A370" s="35" t="s">
        <v>20</v>
      </c>
      <c r="B370" s="35" t="s">
        <v>139</v>
      </c>
      <c r="C370" s="36" t="s">
        <v>127</v>
      </c>
      <c r="D370" s="37" t="s">
        <v>151</v>
      </c>
      <c r="E370" s="18">
        <f>VLOOKUP(C370,'06082025'!A:H,2,FALSE)</f>
        <v>23.93</v>
      </c>
      <c r="F370" s="18">
        <f>VLOOKUP(C370,'06082025'!$A:$H,8, FALSE)</f>
        <v>30.559000000000001</v>
      </c>
    </row>
    <row r="371" spans="1:8" s="27" customFormat="1" ht="16.899999999999999" customHeight="1" x14ac:dyDescent="0.2">
      <c r="A371" s="35" t="s">
        <v>20</v>
      </c>
      <c r="B371" s="35" t="s">
        <v>152</v>
      </c>
      <c r="C371" s="36" t="s">
        <v>57</v>
      </c>
      <c r="D371" s="37" t="s">
        <v>8</v>
      </c>
      <c r="E371" s="18">
        <f>VLOOKUP(C371,'06082025'!A:H,2,FALSE)</f>
        <v>19.809000000000001</v>
      </c>
      <c r="F371" s="18">
        <f>VLOOKUP(C371,'06082025'!$A:$H,8, FALSE)</f>
        <v>25.297000000000001</v>
      </c>
    </row>
    <row r="372" spans="1:8" s="27" customFormat="1" ht="16.899999999999999" customHeight="1" x14ac:dyDescent="0.2">
      <c r="A372" s="35"/>
      <c r="B372" s="35"/>
      <c r="C372" s="36"/>
      <c r="D372" s="37"/>
      <c r="E372" s="18"/>
      <c r="F372" s="18"/>
    </row>
    <row r="373" spans="1:8" s="27" customFormat="1" ht="45" customHeight="1" x14ac:dyDescent="0.2">
      <c r="A373" s="35"/>
      <c r="B373" s="35"/>
      <c r="C373" s="36"/>
      <c r="D373" s="37"/>
      <c r="E373" s="18"/>
      <c r="F373" s="18"/>
    </row>
    <row r="374" spans="1:8" s="27" customFormat="1" ht="45" customHeight="1" x14ac:dyDescent="0.2">
      <c r="A374" s="35"/>
      <c r="B374" s="35"/>
      <c r="C374" s="36"/>
      <c r="D374" s="37"/>
      <c r="E374" s="18"/>
      <c r="F374" s="18"/>
    </row>
    <row r="375" spans="1:8" ht="18.75" customHeight="1" x14ac:dyDescent="0.25">
      <c r="A375" s="8"/>
      <c r="B375" s="8"/>
      <c r="C375" s="49"/>
      <c r="D375" s="8"/>
      <c r="E375" s="8"/>
      <c r="F375" s="8"/>
      <c r="G375" s="10"/>
      <c r="H375" s="17"/>
    </row>
    <row r="376" spans="1:8" ht="18.75" customHeight="1" x14ac:dyDescent="0.2">
      <c r="A376" s="51" t="s">
        <v>168</v>
      </c>
      <c r="B376" s="51"/>
      <c r="C376" s="51"/>
      <c r="D376" s="51"/>
      <c r="E376" s="51"/>
      <c r="F376" s="51"/>
      <c r="G376" s="51"/>
      <c r="H376" s="51"/>
    </row>
    <row r="377" spans="1:8" ht="26.25" customHeight="1" x14ac:dyDescent="0.2">
      <c r="A377" s="51"/>
      <c r="B377" s="51"/>
      <c r="C377" s="51"/>
      <c r="D377" s="51"/>
      <c r="E377" s="51"/>
      <c r="F377" s="51"/>
      <c r="G377" s="51"/>
      <c r="H377" s="51"/>
    </row>
    <row r="378" spans="1:8" ht="15" x14ac:dyDescent="0.2">
      <c r="A378" s="3"/>
      <c r="B378" s="4"/>
      <c r="C378" s="2"/>
      <c r="D378" s="2"/>
      <c r="E378" s="5"/>
      <c r="F378" s="5"/>
      <c r="G378" s="6"/>
      <c r="H378" s="22"/>
    </row>
    <row r="379" spans="1:8" ht="15" x14ac:dyDescent="0.2">
      <c r="A379" s="3"/>
      <c r="B379" s="3"/>
      <c r="C379" s="3"/>
      <c r="D379" s="3"/>
      <c r="E379" s="3"/>
      <c r="F379" s="3"/>
      <c r="G379" s="6"/>
      <c r="H379" s="22"/>
    </row>
    <row r="380" spans="1:8" ht="15" x14ac:dyDescent="0.2">
      <c r="A380" s="3"/>
      <c r="B380" s="3"/>
      <c r="C380" s="3"/>
      <c r="D380" s="3"/>
      <c r="E380" s="3"/>
      <c r="F380" s="3"/>
      <c r="G380" s="6"/>
      <c r="H380" s="22"/>
    </row>
    <row r="381" spans="1:8" ht="15" x14ac:dyDescent="0.2">
      <c r="A381" s="3" t="s">
        <v>9</v>
      </c>
      <c r="B381" s="3"/>
      <c r="C381" s="3"/>
      <c r="D381" s="3"/>
      <c r="E381" s="3"/>
      <c r="F381" s="3"/>
      <c r="G381" s="6"/>
      <c r="H381" s="22"/>
    </row>
    <row r="382" spans="1:8" ht="15" x14ac:dyDescent="0.2">
      <c r="A382" s="3" t="s">
        <v>10</v>
      </c>
      <c r="B382" s="3"/>
      <c r="C382" s="3"/>
      <c r="D382" s="3"/>
      <c r="E382" s="3"/>
      <c r="F382" s="3"/>
      <c r="G382" s="6"/>
      <c r="H382" s="22"/>
    </row>
    <row r="383" spans="1:8" ht="15" x14ac:dyDescent="0.2">
      <c r="A383" s="3" t="s">
        <v>11</v>
      </c>
      <c r="B383" s="3"/>
      <c r="C383" s="3"/>
      <c r="D383" s="3"/>
      <c r="E383" s="3"/>
      <c r="F383" s="3"/>
      <c r="G383" s="6"/>
      <c r="H383" s="22"/>
    </row>
    <row r="384" spans="1:8" ht="15" x14ac:dyDescent="0.2">
      <c r="A384" s="3" t="s">
        <v>12</v>
      </c>
      <c r="B384" s="3"/>
      <c r="C384" s="3"/>
      <c r="D384" s="3"/>
      <c r="E384" s="3"/>
      <c r="F384" s="3"/>
      <c r="G384" s="6"/>
      <c r="H384" s="22"/>
    </row>
    <row r="385" spans="1:8" ht="15" x14ac:dyDescent="0.2">
      <c r="A385" s="3"/>
      <c r="B385" s="3"/>
      <c r="C385" s="3"/>
      <c r="D385" s="3"/>
      <c r="E385" s="3"/>
      <c r="F385" s="3"/>
      <c r="G385" s="6"/>
      <c r="H385" s="22"/>
    </row>
    <row r="386" spans="1:8" ht="15" x14ac:dyDescent="0.2">
      <c r="A386" s="3"/>
      <c r="B386" s="3"/>
      <c r="C386" s="3"/>
      <c r="D386" s="11"/>
      <c r="E386" s="11"/>
      <c r="F386" s="11"/>
      <c r="G386" s="21"/>
      <c r="H386" s="24"/>
    </row>
    <row r="387" spans="1:8" ht="15" x14ac:dyDescent="0.2">
      <c r="A387" s="3"/>
      <c r="B387" s="3"/>
      <c r="C387" s="3"/>
      <c r="D387" s="54" t="s">
        <v>21</v>
      </c>
      <c r="E387" s="54"/>
      <c r="F387" s="54"/>
      <c r="G387" s="54"/>
      <c r="H387" s="54"/>
    </row>
    <row r="388" spans="1:8" ht="15" x14ac:dyDescent="0.2">
      <c r="A388" s="3"/>
      <c r="B388" s="3"/>
      <c r="C388" s="3"/>
      <c r="D388" s="3" t="s">
        <v>13</v>
      </c>
      <c r="E388" s="3"/>
      <c r="F388" s="3"/>
      <c r="G388" s="6"/>
      <c r="H388" s="22"/>
    </row>
    <row r="389" spans="1:8" ht="15" x14ac:dyDescent="0.2">
      <c r="A389" s="3"/>
      <c r="B389" s="3"/>
      <c r="C389" s="3"/>
      <c r="D389" s="3"/>
      <c r="E389" s="3"/>
      <c r="F389" s="3"/>
      <c r="G389" s="6"/>
      <c r="H389" s="22"/>
    </row>
    <row r="390" spans="1:8" ht="15" x14ac:dyDescent="0.2">
      <c r="A390" s="3"/>
      <c r="B390" s="3"/>
      <c r="C390" s="3"/>
      <c r="D390" s="3"/>
      <c r="E390" s="3"/>
      <c r="F390" s="3"/>
      <c r="G390" s="6"/>
      <c r="H390" s="22"/>
    </row>
    <row r="391" spans="1:8" ht="15" x14ac:dyDescent="0.2">
      <c r="A391" s="3" t="s">
        <v>14</v>
      </c>
      <c r="B391" s="3"/>
      <c r="C391" s="3"/>
      <c r="D391" s="3"/>
      <c r="E391" s="3"/>
      <c r="F391" s="3"/>
      <c r="G391" s="6"/>
      <c r="H391" s="22"/>
    </row>
    <row r="392" spans="1:8" ht="15" x14ac:dyDescent="0.2">
      <c r="A392" s="3" t="s">
        <v>15</v>
      </c>
      <c r="B392" s="3"/>
      <c r="C392" s="3"/>
      <c r="D392" s="3"/>
      <c r="E392" s="3"/>
      <c r="F392" s="3"/>
      <c r="G392" s="6"/>
      <c r="H392" s="22"/>
    </row>
    <row r="393" spans="1:8" ht="15" x14ac:dyDescent="0.2">
      <c r="A393" s="3" t="s">
        <v>16</v>
      </c>
      <c r="B393" s="3"/>
      <c r="C393" s="3"/>
      <c r="D393" s="3"/>
      <c r="E393" s="3"/>
      <c r="F393" s="3"/>
      <c r="G393" s="6"/>
      <c r="H393" s="22"/>
    </row>
    <row r="394" spans="1:8" ht="15" x14ac:dyDescent="0.2">
      <c r="A394" s="3"/>
      <c r="B394" s="3"/>
      <c r="C394" s="3"/>
      <c r="D394" s="3"/>
      <c r="E394" s="3"/>
      <c r="F394" s="3"/>
      <c r="G394" s="6"/>
      <c r="H394" s="22"/>
    </row>
    <row r="395" spans="1:8" ht="15" x14ac:dyDescent="0.2">
      <c r="A395" s="3" t="s">
        <v>17</v>
      </c>
      <c r="B395" s="3"/>
      <c r="C395" s="3"/>
      <c r="D395" s="3"/>
      <c r="E395" s="3"/>
      <c r="F395" s="3"/>
      <c r="G395" s="6"/>
      <c r="H395" s="22"/>
    </row>
    <row r="396" spans="1:8" ht="15" x14ac:dyDescent="0.2">
      <c r="A396" s="3" t="s">
        <v>18</v>
      </c>
      <c r="B396" s="3"/>
      <c r="C396" s="3"/>
      <c r="D396" s="3"/>
      <c r="E396" s="3"/>
      <c r="F396" s="3"/>
      <c r="G396" s="6"/>
      <c r="H396" s="22"/>
    </row>
    <row r="397" spans="1:8" ht="15" x14ac:dyDescent="0.2">
      <c r="A397" s="3"/>
      <c r="B397" s="3"/>
      <c r="C397" s="3"/>
      <c r="D397" s="3"/>
      <c r="E397" s="3"/>
      <c r="F397" s="3"/>
      <c r="G397" s="6"/>
      <c r="H397" s="22"/>
    </row>
    <row r="398" spans="1:8" ht="15" x14ac:dyDescent="0.2">
      <c r="A398" s="3"/>
      <c r="B398" s="3"/>
      <c r="C398" s="3"/>
      <c r="D398" s="3"/>
      <c r="E398" s="3"/>
      <c r="F398" s="3"/>
      <c r="G398" s="6"/>
      <c r="H398" s="22"/>
    </row>
  </sheetData>
  <mergeCells count="18">
    <mergeCell ref="D387:H387"/>
    <mergeCell ref="A376:H377"/>
    <mergeCell ref="A52:H53"/>
    <mergeCell ref="A55:F55"/>
    <mergeCell ref="A278:F278"/>
    <mergeCell ref="A291:H292"/>
    <mergeCell ref="A318:H319"/>
    <mergeCell ref="A237:F237"/>
    <mergeCell ref="A262:F262"/>
    <mergeCell ref="A246:F246"/>
    <mergeCell ref="A269:F269"/>
    <mergeCell ref="A253:F253"/>
    <mergeCell ref="A62:F62"/>
    <mergeCell ref="A346:H347"/>
    <mergeCell ref="A215:F215"/>
    <mergeCell ref="A1:H2"/>
    <mergeCell ref="A107:F107"/>
    <mergeCell ref="A161:F161"/>
  </mergeCells>
  <phoneticPr fontId="11" type="noConversion"/>
  <printOptions horizontalCentered="1"/>
  <pageMargins left="1" right="1" top="1.25" bottom="1" header="0.5" footer="0.5"/>
  <pageSetup scale="66" fitToHeight="0" orientation="portrait" r:id="rId1"/>
  <headerFooter>
    <oddHeader>&amp;C&amp;"Arial,Regular"&amp;14RESOLUTION NO. _____
RESOLUTION OF THE BOARD OF SUPERVISORS
OF THE COUNTY OF SISKIYOU
AMENDING THE SISKIYOU COUNTY SALARY SCHEDULE</oddHeader>
    <oddFooter>&amp;R&amp;P OF &amp;N</oddFooter>
  </headerFooter>
  <rowBreaks count="3" manualBreakCount="3">
    <brk id="51" max="16383" man="1"/>
    <brk id="268" max="16383" man="1"/>
    <brk id="3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4E13-DA41-449B-90D4-9FEF1254EA05}">
  <sheetPr>
    <pageSetUpPr fitToPage="1"/>
  </sheetPr>
  <dimension ref="A1:H17"/>
  <sheetViews>
    <sheetView workbookViewId="0">
      <selection activeCell="A2" sqref="A1:I1048576"/>
    </sheetView>
  </sheetViews>
  <sheetFormatPr defaultRowHeight="15" x14ac:dyDescent="0.25"/>
  <sheetData>
    <row r="1" spans="1:8" x14ac:dyDescent="0.25">
      <c r="A1" s="55" t="s">
        <v>157</v>
      </c>
      <c r="B1" s="55"/>
      <c r="C1" s="55"/>
      <c r="D1" s="55"/>
      <c r="E1" s="55"/>
      <c r="F1" s="55"/>
      <c r="G1" s="55"/>
      <c r="H1" s="55"/>
    </row>
    <row r="2" spans="1:8" ht="30" x14ac:dyDescent="0.25">
      <c r="A2" s="40" t="s">
        <v>158</v>
      </c>
      <c r="B2" s="41" t="s">
        <v>6</v>
      </c>
      <c r="C2" s="41" t="s">
        <v>159</v>
      </c>
      <c r="D2" s="41" t="s">
        <v>160</v>
      </c>
      <c r="E2" s="41" t="s">
        <v>161</v>
      </c>
      <c r="F2" s="41" t="s">
        <v>7</v>
      </c>
      <c r="G2" s="41" t="s">
        <v>58</v>
      </c>
      <c r="H2" s="41" t="s">
        <v>59</v>
      </c>
    </row>
    <row r="3" spans="1:8" x14ac:dyDescent="0.25">
      <c r="A3" s="42" t="str">
        <f>'[1]TO - 2022'!A13</f>
        <v>TO012</v>
      </c>
      <c r="B3" s="39">
        <f>'[1]TO - 2022'!B13:I13</f>
        <v>16.736000000000001</v>
      </c>
      <c r="C3" s="39">
        <f>'[1]TO - 2022'!C13:J13</f>
        <v>17.573</v>
      </c>
      <c r="D3" s="39">
        <f>'[1]TO - 2022'!D13:K13</f>
        <v>18.452000000000002</v>
      </c>
      <c r="E3" s="39">
        <f>'[1]TO - 2022'!E13:L13</f>
        <v>19.375</v>
      </c>
      <c r="F3" s="39">
        <f>'[1]TO - 2022'!F13:M13</f>
        <v>20.344000000000001</v>
      </c>
      <c r="G3" s="39">
        <f>'[1]TO - 2022'!G13:N13</f>
        <v>20.853000000000002</v>
      </c>
      <c r="H3" s="39">
        <f>'[1]TO - 2022'!H13:O13</f>
        <v>21.373999999999999</v>
      </c>
    </row>
    <row r="4" spans="1:8" x14ac:dyDescent="0.25">
      <c r="A4" s="42" t="str">
        <f>'[1]TO - 2022'!A23</f>
        <v>TO022</v>
      </c>
      <c r="B4" s="39">
        <f>'[1]TO - 2022'!B23</f>
        <v>18.486000000000001</v>
      </c>
      <c r="C4" s="39">
        <f>'[1]TO - 2022'!C23</f>
        <v>19.41</v>
      </c>
      <c r="D4" s="39">
        <f>'[1]TO - 2022'!D23</f>
        <v>20.381</v>
      </c>
      <c r="E4" s="39">
        <f>'[1]TO - 2022'!E23</f>
        <v>21.4</v>
      </c>
      <c r="F4" s="39">
        <f>'[1]TO - 2022'!F23</f>
        <v>22.47</v>
      </c>
      <c r="G4" s="39">
        <f>'[1]TO - 2022'!G23</f>
        <v>23.032</v>
      </c>
      <c r="H4" s="39">
        <f>'[1]TO - 2022'!H23</f>
        <v>23.608000000000001</v>
      </c>
    </row>
    <row r="5" spans="1:8" x14ac:dyDescent="0.25">
      <c r="A5" s="42" t="str">
        <f>'[1]TO - 2022'!A28</f>
        <v>TO027</v>
      </c>
      <c r="B5" s="39">
        <f>'[1]TO - 2022'!B28</f>
        <v>19.428999999999998</v>
      </c>
      <c r="C5" s="39">
        <f>'[1]TO - 2022'!C28</f>
        <v>20.399999999999999</v>
      </c>
      <c r="D5" s="39">
        <f>'[1]TO - 2022'!D28</f>
        <v>21.42</v>
      </c>
      <c r="E5" s="39">
        <f>'[1]TO - 2022'!E28</f>
        <v>22.491</v>
      </c>
      <c r="F5" s="39">
        <f>'[1]TO - 2022'!F28</f>
        <v>23.616</v>
      </c>
      <c r="G5" s="39">
        <f>'[1]TO - 2022'!G28</f>
        <v>24.206</v>
      </c>
      <c r="H5" s="39">
        <f>'[1]TO - 2022'!H28</f>
        <v>24.811</v>
      </c>
    </row>
    <row r="6" spans="1:8" x14ac:dyDescent="0.25">
      <c r="A6" s="42" t="str">
        <f>'[1]TO - 2022'!A33</f>
        <v>TO032</v>
      </c>
      <c r="B6" s="39">
        <f>'[1]TO - 2022'!B33</f>
        <v>20.419</v>
      </c>
      <c r="C6" s="39">
        <f>'[1]TO - 2022'!C33</f>
        <v>21.44</v>
      </c>
      <c r="D6" s="39">
        <f>'[1]TO - 2022'!D33</f>
        <v>22.512</v>
      </c>
      <c r="E6" s="39">
        <f>'[1]TO - 2022'!E33</f>
        <v>23.638000000000002</v>
      </c>
      <c r="F6" s="39">
        <f>'[1]TO - 2022'!F33</f>
        <v>24.82</v>
      </c>
      <c r="G6" s="39">
        <f>'[1]TO - 2022'!G33</f>
        <v>25.440999999999999</v>
      </c>
      <c r="H6" s="39">
        <f>'[1]TO - 2022'!H33</f>
        <v>26.077000000000002</v>
      </c>
    </row>
    <row r="7" spans="1:8" x14ac:dyDescent="0.25">
      <c r="A7" s="42" t="str">
        <f>'[1]TO - 2022'!A37</f>
        <v>TO036</v>
      </c>
      <c r="B7" s="39">
        <f>'[1]TO - 2022'!B37</f>
        <v>21.247</v>
      </c>
      <c r="C7" s="39">
        <f>'[1]TO - 2022'!C37</f>
        <v>22.309000000000001</v>
      </c>
      <c r="D7" s="39">
        <f>'[1]TO - 2022'!D37</f>
        <v>23.423999999999999</v>
      </c>
      <c r="E7" s="39">
        <f>'[1]TO - 2022'!E37</f>
        <v>24.594999999999999</v>
      </c>
      <c r="F7" s="39">
        <f>'[1]TO - 2022'!F37</f>
        <v>25.824999999999999</v>
      </c>
      <c r="G7" s="39">
        <f>'[1]TO - 2022'!G37</f>
        <v>26.471</v>
      </c>
      <c r="H7" s="39">
        <f>'[1]TO - 2022'!H37</f>
        <v>27.132999999999999</v>
      </c>
    </row>
    <row r="8" spans="1:8" x14ac:dyDescent="0.25">
      <c r="A8" s="42" t="str">
        <f>'[1]TO - 2022'!A40</f>
        <v>TO039</v>
      </c>
      <c r="B8" s="39">
        <f>'[1]TO - 2022'!B40</f>
        <v>21.890999999999998</v>
      </c>
      <c r="C8" s="39">
        <f>'[1]TO - 2022'!C40</f>
        <v>22.986000000000001</v>
      </c>
      <c r="D8" s="39">
        <f>'[1]TO - 2022'!D40</f>
        <v>24.135000000000002</v>
      </c>
      <c r="E8" s="39">
        <f>'[1]TO - 2022'!E40</f>
        <v>25.341999999999999</v>
      </c>
      <c r="F8" s="39">
        <f>'[1]TO - 2022'!F40</f>
        <v>26.609000000000002</v>
      </c>
      <c r="G8" s="39">
        <f>'[1]TO - 2022'!G40</f>
        <v>27.274000000000001</v>
      </c>
      <c r="H8" s="39">
        <f>'[1]TO - 2022'!H40</f>
        <v>27.956</v>
      </c>
    </row>
    <row r="9" spans="1:8" x14ac:dyDescent="0.25">
      <c r="A9" s="42" t="str">
        <f>'[1]TO - 2022'!A42</f>
        <v>TO041</v>
      </c>
      <c r="B9" s="39">
        <f>'[1]TO - 2022'!B42</f>
        <v>22.331</v>
      </c>
      <c r="C9" s="39">
        <f>'[1]TO - 2022'!C42</f>
        <v>23.448</v>
      </c>
      <c r="D9" s="39">
        <f>'[1]TO - 2022'!D42</f>
        <v>24.62</v>
      </c>
      <c r="E9" s="39">
        <f>'[1]TO - 2022'!E42</f>
        <v>25.850999999999999</v>
      </c>
      <c r="F9" s="39">
        <f>'[1]TO - 2022'!F42</f>
        <v>27.143999999999998</v>
      </c>
      <c r="G9" s="39">
        <f>'[1]TO - 2022'!G42</f>
        <v>27.823</v>
      </c>
      <c r="H9" s="39">
        <f>'[1]TO - 2022'!H42</f>
        <v>28.518999999999998</v>
      </c>
    </row>
    <row r="10" spans="1:8" x14ac:dyDescent="0.25">
      <c r="A10" s="42" t="str">
        <f>'[1]TO - 2022'!A46</f>
        <v>TO045</v>
      </c>
      <c r="B10" s="39">
        <f>'[1]TO - 2022'!B46</f>
        <v>23.238</v>
      </c>
      <c r="C10" s="39">
        <f>'[1]TO - 2022'!C46</f>
        <v>24.4</v>
      </c>
      <c r="D10" s="39">
        <f>'[1]TO - 2022'!D46</f>
        <v>25.62</v>
      </c>
      <c r="E10" s="39">
        <f>'[1]TO - 2022'!E46</f>
        <v>26.901</v>
      </c>
      <c r="F10" s="39">
        <f>'[1]TO - 2022'!F46</f>
        <v>28.245999999999999</v>
      </c>
      <c r="G10" s="39">
        <f>'[1]TO - 2022'!G46</f>
        <v>28.952000000000002</v>
      </c>
      <c r="H10" s="39">
        <f>'[1]TO - 2022'!H46</f>
        <v>29.675999999999998</v>
      </c>
    </row>
    <row r="11" spans="1:8" x14ac:dyDescent="0.25">
      <c r="A11" s="42" t="str">
        <f>'[1]TO - 2022'!A48</f>
        <v>TO047</v>
      </c>
      <c r="B11" s="39">
        <f>'[1]TO - 2022'!B48</f>
        <v>23.704999999999998</v>
      </c>
      <c r="C11" s="39">
        <f>'[1]TO - 2022'!C48</f>
        <v>24.89</v>
      </c>
      <c r="D11" s="39">
        <f>'[1]TO - 2022'!D48</f>
        <v>26.135000000000002</v>
      </c>
      <c r="E11" s="39">
        <f>'[1]TO - 2022'!E48</f>
        <v>27.442</v>
      </c>
      <c r="F11" s="39">
        <f>'[1]TO - 2022'!F48</f>
        <v>28.814</v>
      </c>
      <c r="G11" s="39">
        <f>'[1]TO - 2022'!G48</f>
        <v>29.533999999999999</v>
      </c>
      <c r="H11" s="39">
        <f>'[1]TO - 2022'!H48</f>
        <v>30.271999999999998</v>
      </c>
    </row>
    <row r="12" spans="1:8" x14ac:dyDescent="0.25">
      <c r="A12" s="42" t="s">
        <v>143</v>
      </c>
      <c r="B12" s="39">
        <v>24.422999999999998</v>
      </c>
      <c r="C12" s="39">
        <v>25.643999999999998</v>
      </c>
      <c r="D12" s="39">
        <v>26.925999999999998</v>
      </c>
      <c r="E12" s="39">
        <v>28.271999999999998</v>
      </c>
      <c r="F12" s="39">
        <v>29.686</v>
      </c>
      <c r="G12" s="39">
        <v>30.428000000000001</v>
      </c>
      <c r="H12" s="39">
        <v>31.189</v>
      </c>
    </row>
    <row r="13" spans="1:8" x14ac:dyDescent="0.25">
      <c r="A13" s="42" t="str">
        <f>'[1]TO - 2022'!A54</f>
        <v>TO053</v>
      </c>
      <c r="B13" s="39">
        <f>'[1]TO - 2022'!B54</f>
        <v>25.163</v>
      </c>
      <c r="C13" s="39">
        <f>'[1]TO - 2022'!C54</f>
        <v>26.420999999999999</v>
      </c>
      <c r="D13" s="39">
        <f>'[1]TO - 2022'!D54</f>
        <v>27.742000000000001</v>
      </c>
      <c r="E13" s="39">
        <f>'[1]TO - 2022'!E54</f>
        <v>29.129000000000001</v>
      </c>
      <c r="F13" s="39">
        <f>'[1]TO - 2022'!F54</f>
        <v>30.585000000000001</v>
      </c>
      <c r="G13" s="39">
        <f>'[1]TO - 2022'!G54</f>
        <v>31.35</v>
      </c>
      <c r="H13" s="39">
        <f>'[1]TO - 2022'!H54</f>
        <v>32.134</v>
      </c>
    </row>
    <row r="14" spans="1:8" x14ac:dyDescent="0.25">
      <c r="A14" s="42" t="str">
        <f>'[1]TO - 2022'!A58</f>
        <v>TO057</v>
      </c>
      <c r="B14" s="39">
        <f>'[1]TO - 2022'!B58</f>
        <v>26.184999999999999</v>
      </c>
      <c r="C14" s="39">
        <f>'[1]TO - 2022'!C58</f>
        <v>27.494</v>
      </c>
      <c r="D14" s="39">
        <f>'[1]TO - 2022'!D58</f>
        <v>28.869</v>
      </c>
      <c r="E14" s="39">
        <f>'[1]TO - 2022'!E58</f>
        <v>30.312000000000001</v>
      </c>
      <c r="F14" s="39">
        <f>'[1]TO - 2022'!F58</f>
        <v>31.827999999999999</v>
      </c>
      <c r="G14" s="39">
        <f>'[1]TO - 2022'!G58</f>
        <v>32.624000000000002</v>
      </c>
      <c r="H14" s="39">
        <f>'[1]TO - 2022'!H58</f>
        <v>33.44</v>
      </c>
    </row>
    <row r="15" spans="1:8" x14ac:dyDescent="0.25">
      <c r="A15" s="42" t="str">
        <f>'[1]TO - 2022'!A60</f>
        <v>TO059</v>
      </c>
      <c r="B15" s="39">
        <f>'[1]TO - 2022'!B60</f>
        <v>26.710999999999999</v>
      </c>
      <c r="C15" s="39">
        <f>'[1]TO - 2022'!C60</f>
        <v>28.047000000000001</v>
      </c>
      <c r="D15" s="39">
        <f>'[1]TO - 2022'!D60</f>
        <v>29.449000000000002</v>
      </c>
      <c r="E15" s="39">
        <f>'[1]TO - 2022'!E60</f>
        <v>30.920999999999999</v>
      </c>
      <c r="F15" s="39">
        <f>'[1]TO - 2022'!F60</f>
        <v>32.466999999999999</v>
      </c>
      <c r="G15" s="39">
        <f>'[1]TO - 2022'!G60</f>
        <v>33.279000000000003</v>
      </c>
      <c r="H15" s="39">
        <f>'[1]TO - 2022'!H60</f>
        <v>34.110999999999997</v>
      </c>
    </row>
    <row r="16" spans="1:8" x14ac:dyDescent="0.25">
      <c r="A16" s="42" t="str">
        <f>'[1]TO - 2022'!A68</f>
        <v>TO067</v>
      </c>
      <c r="B16" s="39">
        <f>'[1]TO - 2022'!B68</f>
        <v>28.923999999999999</v>
      </c>
      <c r="C16" s="39">
        <f>'[1]TO - 2022'!C68</f>
        <v>30.37</v>
      </c>
      <c r="D16" s="39">
        <f>'[1]TO - 2022'!D68</f>
        <v>31.888999999999999</v>
      </c>
      <c r="E16" s="39">
        <f>'[1]TO - 2022'!E68</f>
        <v>33.482999999999997</v>
      </c>
      <c r="F16" s="39">
        <f>'[1]TO - 2022'!F68</f>
        <v>35.156999999999996</v>
      </c>
      <c r="G16" s="39">
        <f>'[1]TO - 2022'!G68</f>
        <v>36.036000000000001</v>
      </c>
      <c r="H16" s="39">
        <f>'[1]TO - 2022'!H68</f>
        <v>36.936999999999998</v>
      </c>
    </row>
    <row r="17" spans="1:8" x14ac:dyDescent="0.25">
      <c r="A17" s="42" t="str">
        <f>'[1]TO - 2022'!A70</f>
        <v>TO069</v>
      </c>
      <c r="B17" s="39">
        <f>'[1]TO - 2022'!B70</f>
        <v>29.504999999999999</v>
      </c>
      <c r="C17" s="39">
        <f>'[1]TO - 2022'!C70</f>
        <v>30.98</v>
      </c>
      <c r="D17" s="39">
        <f>'[1]TO - 2022'!D70</f>
        <v>32.529000000000003</v>
      </c>
      <c r="E17" s="39">
        <f>'[1]TO - 2022'!E70</f>
        <v>34.155000000000001</v>
      </c>
      <c r="F17" s="39">
        <f>'[1]TO - 2022'!F70</f>
        <v>35.863</v>
      </c>
      <c r="G17" s="39">
        <f>'[1]TO - 2022'!G70</f>
        <v>36.76</v>
      </c>
      <c r="H17" s="39">
        <f>'[1]TO - 2022'!H70</f>
        <v>37.679000000000002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DBAD-6D3E-473E-AF88-05F5DEC199F3}">
  <sheetPr>
    <pageSetUpPr fitToPage="1"/>
  </sheetPr>
  <dimension ref="A1:H18"/>
  <sheetViews>
    <sheetView workbookViewId="0">
      <selection sqref="A1:I19"/>
    </sheetView>
  </sheetViews>
  <sheetFormatPr defaultRowHeight="15" x14ac:dyDescent="0.25"/>
  <sheetData>
    <row r="1" spans="1:8" x14ac:dyDescent="0.25">
      <c r="A1" s="55" t="s">
        <v>162</v>
      </c>
      <c r="B1" s="55"/>
      <c r="C1" s="55"/>
      <c r="D1" s="55"/>
      <c r="E1" s="55"/>
      <c r="F1" s="55"/>
      <c r="G1" s="55"/>
      <c r="H1" s="55"/>
    </row>
    <row r="2" spans="1:8" ht="30" x14ac:dyDescent="0.25">
      <c r="A2" s="40" t="s">
        <v>158</v>
      </c>
      <c r="B2" s="41" t="s">
        <v>6</v>
      </c>
      <c r="C2" s="41" t="s">
        <v>159</v>
      </c>
      <c r="D2" s="41" t="s">
        <v>160</v>
      </c>
      <c r="E2" s="41" t="s">
        <v>161</v>
      </c>
      <c r="F2" s="41" t="s">
        <v>7</v>
      </c>
      <c r="G2" s="41" t="s">
        <v>58</v>
      </c>
      <c r="H2" s="41" t="s">
        <v>59</v>
      </c>
    </row>
    <row r="3" spans="1:8" x14ac:dyDescent="0.25">
      <c r="A3" s="42" t="str">
        <f>'[1]TO - 2023'!A13</f>
        <v>TO012</v>
      </c>
      <c r="B3" s="39">
        <f>'[1]TO - 2023'!B13:I13</f>
        <v>17.238</v>
      </c>
      <c r="C3" s="39">
        <f>'[1]TO - 2023'!C13:J13</f>
        <v>18.100000000000001</v>
      </c>
      <c r="D3" s="39">
        <f>'[1]TO - 2023'!D13:K13</f>
        <v>19.004999999999999</v>
      </c>
      <c r="E3" s="39">
        <f>'[1]TO - 2023'!E13:L13</f>
        <v>19.954999999999998</v>
      </c>
      <c r="F3" s="39">
        <f>'[1]TO - 2023'!F13:M13</f>
        <v>20.952999999999999</v>
      </c>
      <c r="G3" s="39">
        <f>'[1]TO - 2023'!G13:N13</f>
        <v>21.477</v>
      </c>
      <c r="H3" s="39">
        <f>'[1]TO - 2023'!H13:O13</f>
        <v>22.013999999999999</v>
      </c>
    </row>
    <row r="4" spans="1:8" x14ac:dyDescent="0.25">
      <c r="A4" s="42" t="str">
        <f>'[1]TO - 2023'!A23</f>
        <v>TO022</v>
      </c>
      <c r="B4" s="39">
        <f>'[1]TO - 2023'!B23</f>
        <v>19.042000000000002</v>
      </c>
      <c r="C4" s="39">
        <f>'[1]TO - 2023'!C23</f>
        <v>19.994</v>
      </c>
      <c r="D4" s="39">
        <f>'[1]TO - 2023'!D23</f>
        <v>20.994</v>
      </c>
      <c r="E4" s="39">
        <f>'[1]TO - 2023'!E23</f>
        <v>22.044</v>
      </c>
      <c r="F4" s="39">
        <f>'[1]TO - 2023'!F23</f>
        <v>23.146000000000001</v>
      </c>
      <c r="G4" s="39">
        <f>'[1]TO - 2023'!G23</f>
        <v>23.725000000000001</v>
      </c>
      <c r="H4" s="39">
        <f>'[1]TO - 2023'!H23</f>
        <v>24.318000000000001</v>
      </c>
    </row>
    <row r="5" spans="1:8" x14ac:dyDescent="0.25">
      <c r="A5" s="42" t="str">
        <f>'[1]TO - 2023'!A28</f>
        <v>TO027</v>
      </c>
      <c r="B5" s="39">
        <f>'[1]TO - 2023'!B28</f>
        <v>20.012</v>
      </c>
      <c r="C5" s="39">
        <f>'[1]TO - 2023'!C28</f>
        <v>21.013000000000002</v>
      </c>
      <c r="D5" s="39">
        <f>'[1]TO - 2023'!D28</f>
        <v>22.064</v>
      </c>
      <c r="E5" s="39">
        <f>'[1]TO - 2023'!E28</f>
        <v>23.167000000000002</v>
      </c>
      <c r="F5" s="39">
        <f>'[1]TO - 2023'!F28</f>
        <v>24.324999999999999</v>
      </c>
      <c r="G5" s="39">
        <f>'[1]TO - 2023'!G28</f>
        <v>24.933</v>
      </c>
      <c r="H5" s="39">
        <f>'[1]TO - 2023'!H28</f>
        <v>25.556000000000001</v>
      </c>
    </row>
    <row r="6" spans="1:8" x14ac:dyDescent="0.25">
      <c r="A6" s="42" t="str">
        <f>'[1]TO - 2023'!A33</f>
        <v>TO032</v>
      </c>
      <c r="B6" s="39">
        <f>'[1]TO - 2023'!B33</f>
        <v>21.032</v>
      </c>
      <c r="C6" s="39">
        <f>'[1]TO - 2023'!C33</f>
        <v>22.084</v>
      </c>
      <c r="D6" s="39">
        <f>'[1]TO - 2023'!D33</f>
        <v>23.187999999999999</v>
      </c>
      <c r="E6" s="39">
        <f>'[1]TO - 2023'!E33</f>
        <v>24.347000000000001</v>
      </c>
      <c r="F6" s="39">
        <f>'[1]TO - 2023'!F33</f>
        <v>25.564</v>
      </c>
      <c r="G6" s="39">
        <f>'[1]TO - 2023'!G33</f>
        <v>26.202999999999999</v>
      </c>
      <c r="H6" s="39">
        <f>'[1]TO - 2023'!H33</f>
        <v>26.858000000000001</v>
      </c>
    </row>
    <row r="7" spans="1:8" x14ac:dyDescent="0.25">
      <c r="A7" s="42" t="str">
        <f>'[1]TO - 2023'!A37</f>
        <v>TO036</v>
      </c>
      <c r="B7" s="39">
        <f>'[1]TO - 2023'!B37</f>
        <v>21.885999999999999</v>
      </c>
      <c r="C7" s="39">
        <f>'[1]TO - 2023'!C37</f>
        <v>22.98</v>
      </c>
      <c r="D7" s="39">
        <f>'[1]TO - 2023'!D37</f>
        <v>24.129000000000001</v>
      </c>
      <c r="E7" s="39">
        <f>'[1]TO - 2023'!E37</f>
        <v>25.335000000000001</v>
      </c>
      <c r="F7" s="39">
        <f>'[1]TO - 2023'!F37</f>
        <v>26.602</v>
      </c>
      <c r="G7" s="39">
        <f>'[1]TO - 2023'!G37</f>
        <v>27.266999999999999</v>
      </c>
      <c r="H7" s="39">
        <f>'[1]TO - 2023'!H37</f>
        <v>27.949000000000002</v>
      </c>
    </row>
    <row r="8" spans="1:8" x14ac:dyDescent="0.25">
      <c r="A8" s="42" t="str">
        <f>'[1]TO - 2023'!A40</f>
        <v>TO039</v>
      </c>
      <c r="B8" s="39">
        <f>'[1]TO - 2023'!B40</f>
        <v>22.548999999999999</v>
      </c>
      <c r="C8" s="39">
        <f>'[1]TO - 2023'!C40</f>
        <v>23.675999999999998</v>
      </c>
      <c r="D8" s="39">
        <f>'[1]TO - 2023'!D40</f>
        <v>24.86</v>
      </c>
      <c r="E8" s="39">
        <f>'[1]TO - 2023'!E40</f>
        <v>26.103000000000002</v>
      </c>
      <c r="F8" s="39">
        <f>'[1]TO - 2023'!F40</f>
        <v>27.408000000000001</v>
      </c>
      <c r="G8" s="39">
        <f>'[1]TO - 2023'!G40</f>
        <v>28.093</v>
      </c>
      <c r="H8" s="39">
        <f>'[1]TO - 2023'!H40</f>
        <v>28.795000000000002</v>
      </c>
    </row>
    <row r="9" spans="1:8" x14ac:dyDescent="0.25">
      <c r="A9" s="42" t="str">
        <f>'[1]TO - 2023'!A42</f>
        <v>TO041</v>
      </c>
      <c r="B9" s="39">
        <f>'[1]TO - 2023'!B42</f>
        <v>23.001999999999999</v>
      </c>
      <c r="C9" s="39">
        <f>'[1]TO - 2023'!C42</f>
        <v>24.152000000000001</v>
      </c>
      <c r="D9" s="39">
        <f>'[1]TO - 2023'!D42</f>
        <v>25.36</v>
      </c>
      <c r="E9" s="39">
        <f>'[1]TO - 2023'!E42</f>
        <v>26.628</v>
      </c>
      <c r="F9" s="39">
        <f>'[1]TO - 2023'!F42</f>
        <v>27.959</v>
      </c>
      <c r="G9" s="39">
        <f>'[1]TO - 2023'!G42</f>
        <v>28.658000000000001</v>
      </c>
      <c r="H9" s="39">
        <f>'[1]TO - 2023'!H42</f>
        <v>29.373999999999999</v>
      </c>
    </row>
    <row r="10" spans="1:8" x14ac:dyDescent="0.25">
      <c r="A10" s="42" t="str">
        <f>'[1]TO - 2023'!A46</f>
        <v>TO045</v>
      </c>
      <c r="B10" s="39">
        <f>'[1]TO - 2023'!B46</f>
        <v>23.936</v>
      </c>
      <c r="C10" s="39">
        <f>'[1]TO - 2023'!C46</f>
        <v>25.132999999999999</v>
      </c>
      <c r="D10" s="39">
        <f>'[1]TO - 2023'!D46</f>
        <v>26.39</v>
      </c>
      <c r="E10" s="39">
        <f>'[1]TO - 2023'!E46</f>
        <v>27.71</v>
      </c>
      <c r="F10" s="39">
        <f>'[1]TO - 2023'!F46</f>
        <v>29.096</v>
      </c>
      <c r="G10" s="39">
        <f>'[1]TO - 2023'!G46</f>
        <v>29.823</v>
      </c>
      <c r="H10" s="39">
        <f>'[1]TO - 2023'!H46</f>
        <v>30.568999999999999</v>
      </c>
    </row>
    <row r="11" spans="1:8" x14ac:dyDescent="0.25">
      <c r="A11" s="42" t="str">
        <f>'[1]TO - 2023'!A48</f>
        <v>TO047</v>
      </c>
      <c r="B11" s="39">
        <f>'[1]TO - 2023'!B48</f>
        <v>24.417000000000002</v>
      </c>
      <c r="C11" s="39">
        <f>'[1]TO - 2023'!C48</f>
        <v>25.638000000000002</v>
      </c>
      <c r="D11" s="39">
        <f>'[1]TO - 2023'!D48</f>
        <v>26.92</v>
      </c>
      <c r="E11" s="39">
        <f>'[1]TO - 2023'!E48</f>
        <v>28.265999999999998</v>
      </c>
      <c r="F11" s="39">
        <f>'[1]TO - 2023'!F48</f>
        <v>29.678999999999998</v>
      </c>
      <c r="G11" s="39">
        <f>'[1]TO - 2023'!G48</f>
        <v>30.420999999999999</v>
      </c>
      <c r="H11" s="39">
        <f>'[1]TO - 2023'!H48</f>
        <v>31.181999999999999</v>
      </c>
    </row>
    <row r="12" spans="1:8" x14ac:dyDescent="0.25">
      <c r="A12" s="42" t="s">
        <v>143</v>
      </c>
      <c r="B12" s="39">
        <v>25.157</v>
      </c>
      <c r="C12" s="39">
        <v>26.414999999999999</v>
      </c>
      <c r="D12" s="39">
        <v>27.736000000000001</v>
      </c>
      <c r="E12" s="39">
        <v>29.123000000000001</v>
      </c>
      <c r="F12" s="39">
        <v>30.579000000000001</v>
      </c>
      <c r="G12" s="39">
        <v>31.343</v>
      </c>
      <c r="H12" s="39">
        <v>32.127000000000002</v>
      </c>
    </row>
    <row r="13" spans="1:8" x14ac:dyDescent="0.25">
      <c r="A13" s="42" t="str">
        <f>'[1]TO - 2023'!A54</f>
        <v>TO053</v>
      </c>
      <c r="B13" s="39">
        <f>'[1]TO - 2023'!B54</f>
        <v>25.92</v>
      </c>
      <c r="C13" s="39">
        <f>'[1]TO - 2023'!C54</f>
        <v>27.216000000000001</v>
      </c>
      <c r="D13" s="39">
        <f>'[1]TO - 2023'!D54</f>
        <v>28.577000000000002</v>
      </c>
      <c r="E13" s="39">
        <f>'[1]TO - 2023'!E54</f>
        <v>30.006</v>
      </c>
      <c r="F13" s="39">
        <f>'[1]TO - 2023'!F54</f>
        <v>31.506</v>
      </c>
      <c r="G13" s="39">
        <f>'[1]TO - 2023'!G54</f>
        <v>32.293999999999997</v>
      </c>
      <c r="H13" s="39">
        <f>'[1]TO - 2023'!H54</f>
        <v>33.100999999999999</v>
      </c>
    </row>
    <row r="14" spans="1:8" x14ac:dyDescent="0.25">
      <c r="A14" s="42" t="str">
        <f>'[1]TO - 2023'!A58</f>
        <v>TO057</v>
      </c>
      <c r="B14" s="39">
        <f>'[1]TO - 2023'!B58</f>
        <v>26.972000000000001</v>
      </c>
      <c r="C14" s="39">
        <f>'[1]TO - 2023'!C58</f>
        <v>28.321000000000002</v>
      </c>
      <c r="D14" s="39">
        <f>'[1]TO - 2023'!D58</f>
        <v>29.736999999999998</v>
      </c>
      <c r="E14" s="39">
        <f>'[1]TO - 2023'!E58</f>
        <v>31.224</v>
      </c>
      <c r="F14" s="39">
        <f>'[1]TO - 2023'!F58</f>
        <v>32.784999999999997</v>
      </c>
      <c r="G14" s="39">
        <f>'[1]TO - 2023'!G58</f>
        <v>33.604999999999997</v>
      </c>
      <c r="H14" s="39">
        <f>'[1]TO - 2023'!H58</f>
        <v>34.445</v>
      </c>
    </row>
    <row r="15" spans="1:8" x14ac:dyDescent="0.25">
      <c r="A15" s="42" t="str">
        <f>'[1]TO - 2023'!A60</f>
        <v>TO059</v>
      </c>
      <c r="B15" s="39">
        <f>'[1]TO - 2023'!B60</f>
        <v>27.513999999999999</v>
      </c>
      <c r="C15" s="39">
        <f>'[1]TO - 2023'!C60</f>
        <v>28.89</v>
      </c>
      <c r="D15" s="39">
        <f>'[1]TO - 2023'!D60</f>
        <v>30.335000000000001</v>
      </c>
      <c r="E15" s="39">
        <f>'[1]TO - 2023'!E60</f>
        <v>31.852</v>
      </c>
      <c r="F15" s="39">
        <f>'[1]TO - 2023'!F60</f>
        <v>33.445</v>
      </c>
      <c r="G15" s="39">
        <f>'[1]TO - 2023'!G60</f>
        <v>34.280999999999999</v>
      </c>
      <c r="H15" s="39">
        <f>'[1]TO - 2023'!H60</f>
        <v>35.137999999999998</v>
      </c>
    </row>
    <row r="16" spans="1:8" x14ac:dyDescent="0.25">
      <c r="A16" s="42" t="str">
        <f>'[1]TO - 2023'!A68</f>
        <v>TO067</v>
      </c>
      <c r="B16" s="39">
        <f>'[1]TO - 2023'!B68</f>
        <v>29.792999999999999</v>
      </c>
      <c r="C16" s="39">
        <f>'[1]TO - 2023'!C68</f>
        <v>31.283000000000001</v>
      </c>
      <c r="D16" s="39">
        <f>'[1]TO - 2023'!D68</f>
        <v>32.847000000000001</v>
      </c>
      <c r="E16" s="39">
        <f>'[1]TO - 2023'!E68</f>
        <v>34.488999999999997</v>
      </c>
      <c r="F16" s="39">
        <f>'[1]TO - 2023'!F68</f>
        <v>36.213000000000001</v>
      </c>
      <c r="G16" s="39">
        <f>'[1]TO - 2023'!G68</f>
        <v>37.118000000000002</v>
      </c>
      <c r="H16" s="39">
        <f>'[1]TO - 2023'!H68</f>
        <v>38.045999999999999</v>
      </c>
    </row>
    <row r="17" spans="1:8" x14ac:dyDescent="0.25">
      <c r="A17" s="42" t="str">
        <f>'[1]TO - 2023'!A70</f>
        <v>TO069</v>
      </c>
      <c r="B17" s="39">
        <f>'[1]TO - 2023'!B70</f>
        <v>30.391999999999999</v>
      </c>
      <c r="C17" s="39">
        <f>'[1]TO - 2023'!C70</f>
        <v>31.911999999999999</v>
      </c>
      <c r="D17" s="39">
        <f>'[1]TO - 2023'!D70</f>
        <v>33.508000000000003</v>
      </c>
      <c r="E17" s="39">
        <f>'[1]TO - 2023'!E70</f>
        <v>35.183</v>
      </c>
      <c r="F17" s="39">
        <f>'[1]TO - 2023'!F70</f>
        <v>36.942</v>
      </c>
      <c r="G17" s="39">
        <f>'[1]TO - 2023'!G70</f>
        <v>37.866</v>
      </c>
      <c r="H17" s="39">
        <f>'[1]TO - 2023'!H70</f>
        <v>38.813000000000002</v>
      </c>
    </row>
    <row r="18" spans="1:8" x14ac:dyDescent="0.25">
      <c r="A18" s="42"/>
      <c r="B18" s="39"/>
      <c r="C18" s="39"/>
      <c r="D18" s="39"/>
      <c r="E18" s="39"/>
      <c r="F18" s="39"/>
      <c r="G18" s="39"/>
      <c r="H18" s="39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F736-4929-4D04-9E1F-B4C29022EEFC}">
  <sheetPr>
    <pageSetUpPr fitToPage="1"/>
  </sheetPr>
  <dimension ref="A1:H17"/>
  <sheetViews>
    <sheetView workbookViewId="0">
      <selection activeCell="B21" sqref="B21"/>
    </sheetView>
  </sheetViews>
  <sheetFormatPr defaultRowHeight="15" x14ac:dyDescent="0.25"/>
  <sheetData>
    <row r="1" spans="1:8" x14ac:dyDescent="0.25">
      <c r="A1" s="55" t="s">
        <v>163</v>
      </c>
      <c r="B1" s="55"/>
      <c r="C1" s="55"/>
      <c r="D1" s="55"/>
      <c r="E1" s="55"/>
      <c r="F1" s="55"/>
      <c r="G1" s="55"/>
      <c r="H1" s="55"/>
    </row>
    <row r="2" spans="1:8" ht="30" x14ac:dyDescent="0.25">
      <c r="A2" s="40" t="s">
        <v>158</v>
      </c>
      <c r="B2" s="41" t="s">
        <v>6</v>
      </c>
      <c r="C2" s="41" t="s">
        <v>159</v>
      </c>
      <c r="D2" s="41" t="s">
        <v>160</v>
      </c>
      <c r="E2" s="41" t="s">
        <v>161</v>
      </c>
      <c r="F2" s="41" t="s">
        <v>7</v>
      </c>
      <c r="G2" s="41" t="s">
        <v>58</v>
      </c>
      <c r="H2" s="41" t="s">
        <v>59</v>
      </c>
    </row>
    <row r="3" spans="1:8" x14ac:dyDescent="0.25">
      <c r="A3" s="42" t="str">
        <f>'[1]TO - 2024'!A13</f>
        <v>TO012</v>
      </c>
      <c r="B3" s="39">
        <f>'[1]TO - 2024'!B13</f>
        <v>17.582000000000001</v>
      </c>
      <c r="C3" s="39">
        <f>'[1]TO - 2024'!C13</f>
        <v>18.460999999999999</v>
      </c>
      <c r="D3" s="39">
        <f>'[1]TO - 2024'!D13</f>
        <v>19.384</v>
      </c>
      <c r="E3" s="39">
        <f>'[1]TO - 2024'!E13</f>
        <v>20.353000000000002</v>
      </c>
      <c r="F3" s="39">
        <f>'[1]TO - 2024'!F13</f>
        <v>21.370999999999999</v>
      </c>
      <c r="G3" s="39">
        <f>'[1]TO - 2024'!G13</f>
        <v>21.905000000000001</v>
      </c>
      <c r="H3" s="39">
        <f>'[1]TO - 2024'!H13</f>
        <v>22.452999999999999</v>
      </c>
    </row>
    <row r="4" spans="1:8" x14ac:dyDescent="0.25">
      <c r="A4" s="42" t="str">
        <f>'[1]TO - 2024'!A23</f>
        <v>TO022</v>
      </c>
      <c r="B4" s="39">
        <f>'[1]TO - 2024'!B23</f>
        <v>19.422000000000001</v>
      </c>
      <c r="C4" s="39">
        <f>'[1]TO - 2024'!C23</f>
        <v>20.393000000000001</v>
      </c>
      <c r="D4" s="39">
        <f>'[1]TO - 2024'!D23</f>
        <v>21.413</v>
      </c>
      <c r="E4" s="39">
        <f>'[1]TO - 2024'!E23</f>
        <v>22.484000000000002</v>
      </c>
      <c r="F4" s="39">
        <f>'[1]TO - 2024'!F23</f>
        <v>23.608000000000001</v>
      </c>
      <c r="G4" s="39">
        <f>'[1]TO - 2024'!G23</f>
        <v>24.198</v>
      </c>
      <c r="H4" s="39">
        <f>'[1]TO - 2024'!H23</f>
        <v>24.803000000000001</v>
      </c>
    </row>
    <row r="5" spans="1:8" x14ac:dyDescent="0.25">
      <c r="A5" s="42" t="str">
        <f>'[1]TO - 2024'!A28</f>
        <v>TO027</v>
      </c>
      <c r="B5" s="39">
        <f>'[1]TO - 2024'!B28</f>
        <v>20.411999999999999</v>
      </c>
      <c r="C5" s="39">
        <f>'[1]TO - 2024'!C28</f>
        <v>21.433</v>
      </c>
      <c r="D5" s="39">
        <f>'[1]TO - 2024'!D28</f>
        <v>22.504999999999999</v>
      </c>
      <c r="E5" s="39">
        <f>'[1]TO - 2024'!E28</f>
        <v>23.63</v>
      </c>
      <c r="F5" s="39">
        <f>'[1]TO - 2024'!F28</f>
        <v>24.812000000000001</v>
      </c>
      <c r="G5" s="39">
        <f>'[1]TO - 2024'!G28</f>
        <v>25.431999999999999</v>
      </c>
      <c r="H5" s="39">
        <f>'[1]TO - 2024'!H28</f>
        <v>26.068000000000001</v>
      </c>
    </row>
    <row r="6" spans="1:8" x14ac:dyDescent="0.25">
      <c r="A6" s="42" t="str">
        <f>'[1]TO - 2024'!A33</f>
        <v>TO032</v>
      </c>
      <c r="B6" s="39">
        <f>'[1]TO - 2024'!B33</f>
        <v>21.452000000000002</v>
      </c>
      <c r="C6" s="39">
        <f>'[1]TO - 2024'!C33</f>
        <v>22.524999999999999</v>
      </c>
      <c r="D6" s="39">
        <f>'[1]TO - 2024'!D33</f>
        <v>23.651</v>
      </c>
      <c r="E6" s="39">
        <f>'[1]TO - 2024'!E33</f>
        <v>24.834</v>
      </c>
      <c r="F6" s="39">
        <f>'[1]TO - 2024'!F33</f>
        <v>26.076000000000001</v>
      </c>
      <c r="G6" s="39">
        <f>'[1]TO - 2024'!G33</f>
        <v>26.728000000000002</v>
      </c>
      <c r="H6" s="39">
        <f>'[1]TO - 2024'!H33</f>
        <v>27.396000000000001</v>
      </c>
    </row>
    <row r="7" spans="1:8" x14ac:dyDescent="0.25">
      <c r="A7" s="42" t="str">
        <f>'[1]TO - 2024'!A37</f>
        <v>TO036</v>
      </c>
      <c r="B7" s="39">
        <f>'[1]TO - 2024'!B37</f>
        <v>22.324000000000002</v>
      </c>
      <c r="C7" s="39">
        <f>'[1]TO - 2024'!C37</f>
        <v>23.44</v>
      </c>
      <c r="D7" s="39">
        <f>'[1]TO - 2024'!D37</f>
        <v>24.611999999999998</v>
      </c>
      <c r="E7" s="39">
        <f>'[1]TO - 2024'!E37</f>
        <v>25.843</v>
      </c>
      <c r="F7" s="39">
        <f>'[1]TO - 2024'!F37</f>
        <v>27.135000000000002</v>
      </c>
      <c r="G7" s="39">
        <f>'[1]TO - 2024'!G37</f>
        <v>27.812999999999999</v>
      </c>
      <c r="H7" s="39">
        <f>'[1]TO - 2024'!H37</f>
        <v>28.507999999999999</v>
      </c>
    </row>
    <row r="8" spans="1:8" x14ac:dyDescent="0.25">
      <c r="A8" s="42" t="str">
        <f>'[1]TO - 2024'!A40</f>
        <v>TO039</v>
      </c>
      <c r="B8" s="39">
        <f>'[1]TO - 2024'!B40</f>
        <v>23</v>
      </c>
      <c r="C8" s="39">
        <f>'[1]TO - 2024'!C40</f>
        <v>24.15</v>
      </c>
      <c r="D8" s="39">
        <f>'[1]TO - 2024'!D40</f>
        <v>25.358000000000001</v>
      </c>
      <c r="E8" s="39">
        <f>'[1]TO - 2024'!E40</f>
        <v>26.626000000000001</v>
      </c>
      <c r="F8" s="39">
        <f>'[1]TO - 2024'!F40</f>
        <v>27.957000000000001</v>
      </c>
      <c r="G8" s="39">
        <f>'[1]TO - 2024'!G40</f>
        <v>28.655999999999999</v>
      </c>
      <c r="H8" s="39">
        <f>'[1]TO - 2024'!H40</f>
        <v>29.372</v>
      </c>
    </row>
    <row r="9" spans="1:8" x14ac:dyDescent="0.25">
      <c r="A9" s="42" t="str">
        <f>'[1]TO - 2024'!A42</f>
        <v>TO041</v>
      </c>
      <c r="B9" s="39">
        <f>'[1]TO - 2024'!B42</f>
        <v>23.462</v>
      </c>
      <c r="C9" s="39">
        <f>'[1]TO - 2024'!C42</f>
        <v>24.635000000000002</v>
      </c>
      <c r="D9" s="39">
        <f>'[1]TO - 2024'!D42</f>
        <v>25.867000000000001</v>
      </c>
      <c r="E9" s="39">
        <f>'[1]TO - 2024'!E42</f>
        <v>27.16</v>
      </c>
      <c r="F9" s="39">
        <f>'[1]TO - 2024'!F42</f>
        <v>28.518000000000001</v>
      </c>
      <c r="G9" s="39">
        <f>'[1]TO - 2024'!G42</f>
        <v>29.231000000000002</v>
      </c>
      <c r="H9" s="39">
        <f>'[1]TO - 2024'!H42</f>
        <v>29.962</v>
      </c>
    </row>
    <row r="10" spans="1:8" x14ac:dyDescent="0.25">
      <c r="A10" s="42" t="str">
        <f>'[1]TO - 2024'!A46</f>
        <v>TO045</v>
      </c>
      <c r="B10" s="39">
        <f>'[1]TO - 2024'!B46</f>
        <v>24.414999999999999</v>
      </c>
      <c r="C10" s="39">
        <f>'[1]TO - 2024'!C46</f>
        <v>25.635999999999999</v>
      </c>
      <c r="D10" s="39">
        <f>'[1]TO - 2024'!D46</f>
        <v>26.917999999999999</v>
      </c>
      <c r="E10" s="39">
        <f>'[1]TO - 2024'!E46</f>
        <v>28.263999999999999</v>
      </c>
      <c r="F10" s="39">
        <f>'[1]TO - 2024'!F46</f>
        <v>29.677</v>
      </c>
      <c r="G10" s="39">
        <f>'[1]TO - 2024'!G46</f>
        <v>30.419</v>
      </c>
      <c r="H10" s="39">
        <f>'[1]TO - 2024'!H46</f>
        <v>31.178999999999998</v>
      </c>
    </row>
    <row r="11" spans="1:8" x14ac:dyDescent="0.25">
      <c r="A11" s="42" t="str">
        <f>'[1]TO - 2024'!A48</f>
        <v>TO047</v>
      </c>
      <c r="B11" s="39">
        <f>'[1]TO - 2024'!B48</f>
        <v>24.905999999999999</v>
      </c>
      <c r="C11" s="39">
        <f>'[1]TO - 2024'!C48</f>
        <v>26.151</v>
      </c>
      <c r="D11" s="39">
        <f>'[1]TO - 2024'!D48</f>
        <v>27.459</v>
      </c>
      <c r="E11" s="39">
        <f>'[1]TO - 2024'!E48</f>
        <v>28.832000000000001</v>
      </c>
      <c r="F11" s="39">
        <f>'[1]TO - 2024'!F48</f>
        <v>30.274000000000001</v>
      </c>
      <c r="G11" s="39">
        <f>'[1]TO - 2024'!G48</f>
        <v>31.030999999999999</v>
      </c>
      <c r="H11" s="39">
        <f>'[1]TO - 2024'!H48</f>
        <v>31.806999999999999</v>
      </c>
    </row>
    <row r="12" spans="1:8" x14ac:dyDescent="0.25">
      <c r="A12" s="42" t="s">
        <v>143</v>
      </c>
      <c r="B12" s="39">
        <v>25.661000000000001</v>
      </c>
      <c r="C12" s="39">
        <v>26.943999999999999</v>
      </c>
      <c r="D12" s="39">
        <v>28.291</v>
      </c>
      <c r="E12" s="39">
        <v>29.706</v>
      </c>
      <c r="F12" s="39">
        <v>31.190999999999999</v>
      </c>
      <c r="G12" s="39">
        <v>31.971</v>
      </c>
      <c r="H12" s="39">
        <v>32.770000000000003</v>
      </c>
    </row>
    <row r="13" spans="1:8" x14ac:dyDescent="0.25">
      <c r="A13" s="42" t="str">
        <f>'[1]TO - 2024'!A54</f>
        <v>TO053</v>
      </c>
      <c r="B13" s="39">
        <f>'[1]TO - 2024'!B54</f>
        <v>26.439</v>
      </c>
      <c r="C13" s="39">
        <f>'[1]TO - 2024'!C54</f>
        <v>27.760999999999999</v>
      </c>
      <c r="D13" s="39">
        <f>'[1]TO - 2024'!D54</f>
        <v>29.149000000000001</v>
      </c>
      <c r="E13" s="39">
        <f>'[1]TO - 2024'!E54</f>
        <v>30.606000000000002</v>
      </c>
      <c r="F13" s="39">
        <f>'[1]TO - 2024'!F54</f>
        <v>32.136000000000003</v>
      </c>
      <c r="G13" s="39">
        <f>'[1]TO - 2024'!G54</f>
        <v>32.939</v>
      </c>
      <c r="H13" s="39">
        <f>'[1]TO - 2024'!H54</f>
        <v>33.762</v>
      </c>
    </row>
    <row r="14" spans="1:8" x14ac:dyDescent="0.25">
      <c r="A14" s="42" t="str">
        <f>'[1]TO - 2024'!A58</f>
        <v>TO057</v>
      </c>
      <c r="B14" s="39">
        <f>'[1]TO - 2024'!B58</f>
        <v>27.512</v>
      </c>
      <c r="C14" s="39">
        <f>'[1]TO - 2024'!C58</f>
        <v>28.888000000000002</v>
      </c>
      <c r="D14" s="39">
        <f>'[1]TO - 2024'!D58</f>
        <v>30.332000000000001</v>
      </c>
      <c r="E14" s="39">
        <f>'[1]TO - 2024'!E58</f>
        <v>31.849</v>
      </c>
      <c r="F14" s="39">
        <f>'[1]TO - 2024'!F58</f>
        <v>33.441000000000003</v>
      </c>
      <c r="G14" s="39">
        <f>'[1]TO - 2024'!G58</f>
        <v>34.277000000000001</v>
      </c>
      <c r="H14" s="39">
        <f>'[1]TO - 2024'!H58</f>
        <v>35.134</v>
      </c>
    </row>
    <row r="15" spans="1:8" x14ac:dyDescent="0.25">
      <c r="A15" s="42" t="str">
        <f>'[1]TO - 2024'!A60</f>
        <v>TO059</v>
      </c>
      <c r="B15" s="39">
        <f>'[1]TO - 2024'!B60</f>
        <v>28.065000000000001</v>
      </c>
      <c r="C15" s="39">
        <f>'[1]TO - 2024'!C60</f>
        <v>29.468</v>
      </c>
      <c r="D15" s="39">
        <f>'[1]TO - 2024'!D60</f>
        <v>30.940999999999999</v>
      </c>
      <c r="E15" s="39">
        <f>'[1]TO - 2024'!E60</f>
        <v>32.488</v>
      </c>
      <c r="F15" s="39">
        <f>'[1]TO - 2024'!F60</f>
        <v>34.112000000000002</v>
      </c>
      <c r="G15" s="39">
        <f>'[1]TO - 2024'!G60</f>
        <v>34.965000000000003</v>
      </c>
      <c r="H15" s="39">
        <f>'[1]TO - 2024'!H60</f>
        <v>35.838999999999999</v>
      </c>
    </row>
    <row r="16" spans="1:8" x14ac:dyDescent="0.25">
      <c r="A16" s="42" t="str">
        <f>'[1]TO - 2024'!A68</f>
        <v>TO067</v>
      </c>
      <c r="B16" s="39">
        <f>'[1]TO - 2024'!B68</f>
        <v>30.39</v>
      </c>
      <c r="C16" s="39">
        <f>'[1]TO - 2024'!C68</f>
        <v>31.91</v>
      </c>
      <c r="D16" s="39">
        <f>'[1]TO - 2024'!D68</f>
        <v>33.506</v>
      </c>
      <c r="E16" s="39">
        <f>'[1]TO - 2024'!E68</f>
        <v>35.180999999999997</v>
      </c>
      <c r="F16" s="39">
        <f>'[1]TO - 2024'!F68</f>
        <v>36.94</v>
      </c>
      <c r="G16" s="39">
        <f>'[1]TO - 2024'!G68</f>
        <v>37.863999999999997</v>
      </c>
      <c r="H16" s="39">
        <f>'[1]TO - 2024'!H68</f>
        <v>38.811</v>
      </c>
    </row>
    <row r="17" spans="1:8" x14ac:dyDescent="0.25">
      <c r="A17" s="42" t="str">
        <f>'[1]TO - 2024'!A70</f>
        <v>TO069</v>
      </c>
      <c r="B17" s="39">
        <f>'[1]TO - 2024'!B70</f>
        <v>31.001000000000001</v>
      </c>
      <c r="C17" s="39">
        <f>'[1]TO - 2024'!C70</f>
        <v>32.551000000000002</v>
      </c>
      <c r="D17" s="39">
        <f>'[1]TO - 2024'!D70</f>
        <v>34.179000000000002</v>
      </c>
      <c r="E17" s="39">
        <f>'[1]TO - 2024'!E70</f>
        <v>35.887999999999998</v>
      </c>
      <c r="F17" s="39">
        <f>'[1]TO - 2024'!F70</f>
        <v>37.682000000000002</v>
      </c>
      <c r="G17" s="39">
        <f>'[1]TO - 2024'!G70</f>
        <v>38.624000000000002</v>
      </c>
      <c r="H17" s="39">
        <f>'[1]TO - 2024'!H70</f>
        <v>39.590000000000003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5008-196C-4D3C-8A49-DC2A37CD975B}">
  <sheetPr>
    <pageSetUpPr fitToPage="1"/>
  </sheetPr>
  <dimension ref="A1:H20"/>
  <sheetViews>
    <sheetView workbookViewId="0">
      <selection activeCell="E24" sqref="E24"/>
    </sheetView>
  </sheetViews>
  <sheetFormatPr defaultRowHeight="15" x14ac:dyDescent="0.25"/>
  <cols>
    <col min="2" max="8" width="10.7109375" customWidth="1"/>
  </cols>
  <sheetData>
    <row r="1" spans="1:8" x14ac:dyDescent="0.25">
      <c r="A1" s="56" t="s">
        <v>164</v>
      </c>
      <c r="B1" s="56"/>
      <c r="C1" s="56"/>
      <c r="D1" s="56"/>
      <c r="E1" s="56"/>
      <c r="F1" s="56"/>
      <c r="G1" s="56"/>
      <c r="H1" s="56"/>
    </row>
    <row r="2" spans="1:8" ht="30" x14ac:dyDescent="0.25">
      <c r="A2" s="43" t="s">
        <v>158</v>
      </c>
      <c r="B2" s="44" t="s">
        <v>6</v>
      </c>
      <c r="C2" s="44" t="s">
        <v>159</v>
      </c>
      <c r="D2" s="44" t="s">
        <v>160</v>
      </c>
      <c r="E2" s="44" t="s">
        <v>161</v>
      </c>
      <c r="F2" s="44" t="s">
        <v>7</v>
      </c>
      <c r="G2" s="44" t="s">
        <v>58</v>
      </c>
      <c r="H2" s="44" t="s">
        <v>59</v>
      </c>
    </row>
    <row r="3" spans="1:8" x14ac:dyDescent="0.25">
      <c r="A3" s="50" t="str">
        <f>'[1]TO - 2025'!A13</f>
        <v>TO012</v>
      </c>
      <c r="B3" s="45">
        <f>'[1]TO - 2025'!B13</f>
        <v>17.934000000000001</v>
      </c>
      <c r="C3" s="45">
        <f>'[1]TO - 2025'!C13</f>
        <v>18.831</v>
      </c>
      <c r="D3" s="45">
        <f>'[1]TO - 2025'!D13</f>
        <v>19.773</v>
      </c>
      <c r="E3" s="45">
        <f>'[1]TO - 2025'!E13</f>
        <v>20.762</v>
      </c>
      <c r="F3" s="45">
        <f>'[1]TO - 2025'!F13</f>
        <v>21.8</v>
      </c>
      <c r="G3" s="45">
        <f>'[1]TO - 2025'!G13</f>
        <v>22.344999999999999</v>
      </c>
      <c r="H3" s="45">
        <f>'[1]TO - 2025'!H13</f>
        <v>22.904</v>
      </c>
    </row>
    <row r="4" spans="1:8" x14ac:dyDescent="0.25">
      <c r="A4" s="50" t="str">
        <f>'[1]TO - 2025'!A23</f>
        <v>TO022</v>
      </c>
      <c r="B4" s="45">
        <f>'[1]TO - 2025'!B23</f>
        <v>19.809000000000001</v>
      </c>
      <c r="C4" s="45">
        <f>'[1]TO - 2025'!C23</f>
        <v>20.798999999999999</v>
      </c>
      <c r="D4" s="45">
        <f>'[1]TO - 2025'!D23</f>
        <v>21.838999999999999</v>
      </c>
      <c r="E4" s="45">
        <f>'[1]TO - 2025'!E23</f>
        <v>22.931000000000001</v>
      </c>
      <c r="F4" s="45">
        <f>'[1]TO - 2025'!F23</f>
        <v>24.077999999999999</v>
      </c>
      <c r="G4" s="45">
        <f>'[1]TO - 2025'!G23</f>
        <v>24.68</v>
      </c>
      <c r="H4" s="45">
        <f>'[1]TO - 2025'!H23</f>
        <v>25.297000000000001</v>
      </c>
    </row>
    <row r="5" spans="1:8" x14ac:dyDescent="0.25">
      <c r="A5" s="50" t="str">
        <f>'[1]TO - 2025'!A28</f>
        <v>TO027</v>
      </c>
      <c r="B5" s="45">
        <f>'[1]TO - 2025'!B28</f>
        <v>20.818999999999999</v>
      </c>
      <c r="C5" s="45">
        <f>'[1]TO - 2025'!C28</f>
        <v>21.86</v>
      </c>
      <c r="D5" s="45">
        <f>'[1]TO - 2025'!D28</f>
        <v>22.952999999999999</v>
      </c>
      <c r="E5" s="45">
        <f>'[1]TO - 2025'!E28</f>
        <v>24.100999999999999</v>
      </c>
      <c r="F5" s="45">
        <f>'[1]TO - 2025'!F28</f>
        <v>25.306000000000001</v>
      </c>
      <c r="G5" s="45">
        <f>'[1]TO - 2025'!G28</f>
        <v>25.939</v>
      </c>
      <c r="H5" s="45">
        <f>'[1]TO - 2025'!H28</f>
        <v>26.587</v>
      </c>
    </row>
    <row r="6" spans="1:8" x14ac:dyDescent="0.25">
      <c r="A6" s="50" t="str">
        <f>'[1]TO - 2025'!A33</f>
        <v>TO032</v>
      </c>
      <c r="B6" s="45">
        <f>'[1]TO - 2025'!B33</f>
        <v>21.88</v>
      </c>
      <c r="C6" s="45">
        <f>'[1]TO - 2025'!C33</f>
        <v>22.974</v>
      </c>
      <c r="D6" s="45">
        <f>'[1]TO - 2025'!D33</f>
        <v>24.123000000000001</v>
      </c>
      <c r="E6" s="45">
        <f>'[1]TO - 2025'!E33</f>
        <v>25.329000000000001</v>
      </c>
      <c r="F6" s="45">
        <f>'[1]TO - 2025'!F33</f>
        <v>26.594999999999999</v>
      </c>
      <c r="G6" s="45">
        <f>'[1]TO - 2025'!G33</f>
        <v>27.26</v>
      </c>
      <c r="H6" s="45">
        <f>'[1]TO - 2025'!H33</f>
        <v>27.942</v>
      </c>
    </row>
    <row r="7" spans="1:8" x14ac:dyDescent="0.25">
      <c r="A7" s="50" t="str">
        <f>'[1]TO - 2025'!A37</f>
        <v>TO036</v>
      </c>
      <c r="B7" s="45">
        <f>'[1]TO - 2025'!B37</f>
        <v>22.768000000000001</v>
      </c>
      <c r="C7" s="45">
        <f>'[1]TO - 2025'!C37</f>
        <v>23.905999999999999</v>
      </c>
      <c r="D7" s="45">
        <f>'[1]TO - 2025'!D37</f>
        <v>25.100999999999999</v>
      </c>
      <c r="E7" s="45">
        <f>'[1]TO - 2025'!E37</f>
        <v>26.356000000000002</v>
      </c>
      <c r="F7" s="45">
        <f>'[1]TO - 2025'!F37</f>
        <v>27.673999999999999</v>
      </c>
      <c r="G7" s="45">
        <f>'[1]TO - 2025'!G37</f>
        <v>28.366</v>
      </c>
      <c r="H7" s="45">
        <f>'[1]TO - 2025'!H37</f>
        <v>29.074999999999999</v>
      </c>
    </row>
    <row r="8" spans="1:8" x14ac:dyDescent="0.25">
      <c r="A8" s="50" t="str">
        <f>'[1]TO - 2025'!A40</f>
        <v>TO039</v>
      </c>
      <c r="B8" s="45">
        <f>'[1]TO - 2025'!B40</f>
        <v>23.457999999999998</v>
      </c>
      <c r="C8" s="45">
        <f>'[1]TO - 2025'!C40</f>
        <v>24.631</v>
      </c>
      <c r="D8" s="45">
        <f>'[1]TO - 2025'!D40</f>
        <v>25.863</v>
      </c>
      <c r="E8" s="45">
        <f>'[1]TO - 2025'!E40</f>
        <v>27.155999999999999</v>
      </c>
      <c r="F8" s="45">
        <f>'[1]TO - 2025'!F40</f>
        <v>28.513999999999999</v>
      </c>
      <c r="G8" s="45">
        <f>'[1]TO - 2025'!G40</f>
        <v>29.227</v>
      </c>
      <c r="H8" s="45">
        <f>'[1]TO - 2025'!H40</f>
        <v>29.957999999999998</v>
      </c>
    </row>
    <row r="9" spans="1:8" x14ac:dyDescent="0.25">
      <c r="A9" s="50" t="str">
        <f>'[1]TO - 2025'!A42</f>
        <v>TO041</v>
      </c>
      <c r="B9" s="45">
        <f>'[1]TO - 2025'!B42</f>
        <v>23.93</v>
      </c>
      <c r="C9" s="45">
        <f>'[1]TO - 2025'!C42</f>
        <v>25.126999999999999</v>
      </c>
      <c r="D9" s="45">
        <f>'[1]TO - 2025'!D42</f>
        <v>26.382999999999999</v>
      </c>
      <c r="E9" s="45">
        <f>'[1]TO - 2025'!E42</f>
        <v>27.702000000000002</v>
      </c>
      <c r="F9" s="45">
        <f>'[1]TO - 2025'!F42</f>
        <v>29.087</v>
      </c>
      <c r="G9" s="45">
        <f>'[1]TO - 2025'!G42</f>
        <v>29.814</v>
      </c>
      <c r="H9" s="45">
        <f>'[1]TO - 2025'!H42</f>
        <v>30.559000000000001</v>
      </c>
    </row>
    <row r="10" spans="1:8" x14ac:dyDescent="0.25">
      <c r="A10" s="50" t="str">
        <f>'[1]TO - 2025'!A45</f>
        <v>TO044</v>
      </c>
      <c r="B10" s="45">
        <f>'[1]TO - 2025'!B45</f>
        <v>24.655000000000001</v>
      </c>
      <c r="C10" s="45">
        <f>'[1]TO - 2025'!C45</f>
        <v>25.888000000000002</v>
      </c>
      <c r="D10" s="45">
        <f>'[1]TO - 2025'!D45</f>
        <v>27.181999999999999</v>
      </c>
      <c r="E10" s="45">
        <f>'[1]TO - 2025'!E45</f>
        <v>28.541</v>
      </c>
      <c r="F10" s="45">
        <f>'[1]TO - 2025'!F45</f>
        <v>29.968</v>
      </c>
      <c r="G10" s="45">
        <f>'[1]TO - 2025'!G45</f>
        <v>30.716999999999999</v>
      </c>
      <c r="H10" s="45">
        <f>'[1]TO - 2025'!H45</f>
        <v>31.484999999999999</v>
      </c>
    </row>
    <row r="11" spans="1:8" x14ac:dyDescent="0.25">
      <c r="A11" s="50" t="str">
        <f>'[1]TO - 2025'!A46</f>
        <v>TO045</v>
      </c>
      <c r="B11" s="45">
        <f>'[1]TO - 2025'!B46</f>
        <v>24.902000000000001</v>
      </c>
      <c r="C11" s="45">
        <f>'[1]TO - 2025'!C46</f>
        <v>26.146999999999998</v>
      </c>
      <c r="D11" s="45">
        <f>'[1]TO - 2025'!D46</f>
        <v>27.454000000000001</v>
      </c>
      <c r="E11" s="45">
        <f>'[1]TO - 2025'!E46</f>
        <v>28.827000000000002</v>
      </c>
      <c r="F11" s="45">
        <f>'[1]TO - 2025'!F46</f>
        <v>30.268000000000001</v>
      </c>
      <c r="G11" s="45">
        <f>'[1]TO - 2025'!G46</f>
        <v>31.024999999999999</v>
      </c>
      <c r="H11" s="45">
        <f>'[1]TO - 2025'!H46</f>
        <v>31.800999999999998</v>
      </c>
    </row>
    <row r="12" spans="1:8" x14ac:dyDescent="0.25">
      <c r="A12" s="50" t="str">
        <f>'[1]TO - 2025'!A48</f>
        <v>TO047</v>
      </c>
      <c r="B12" s="45">
        <f>'[1]TO - 2025'!B48</f>
        <v>25.402999999999999</v>
      </c>
      <c r="C12" s="45">
        <f>'[1]TO - 2025'!C48</f>
        <v>26.672999999999998</v>
      </c>
      <c r="D12" s="45">
        <f>'[1]TO - 2025'!D48</f>
        <v>28.007000000000001</v>
      </c>
      <c r="E12" s="45">
        <f>'[1]TO - 2025'!E48</f>
        <v>29.407</v>
      </c>
      <c r="F12" s="45">
        <f>'[1]TO - 2025'!F48</f>
        <v>30.876999999999999</v>
      </c>
      <c r="G12" s="45">
        <f>'[1]TO - 2025'!G48</f>
        <v>31.649000000000001</v>
      </c>
      <c r="H12" s="45">
        <f>'[1]TO - 2025'!H48</f>
        <v>32.44</v>
      </c>
    </row>
    <row r="13" spans="1:8" x14ac:dyDescent="0.25">
      <c r="A13" s="50" t="s">
        <v>143</v>
      </c>
      <c r="B13" s="45">
        <v>25.661000000000001</v>
      </c>
      <c r="C13" s="45">
        <v>26.943999999999999</v>
      </c>
      <c r="D13" s="45">
        <v>28.291</v>
      </c>
      <c r="E13" s="45">
        <v>29.706</v>
      </c>
      <c r="F13" s="45">
        <v>31.190999999999999</v>
      </c>
      <c r="G13" s="45">
        <v>31.971</v>
      </c>
      <c r="H13" s="45">
        <v>32.770000000000003</v>
      </c>
    </row>
    <row r="14" spans="1:8" x14ac:dyDescent="0.25">
      <c r="A14" s="50" t="str">
        <f>'[1]TO - 2025'!A54</f>
        <v>TO053</v>
      </c>
      <c r="B14" s="45">
        <f>'[1]TO - 2025'!B54</f>
        <v>26.966000000000001</v>
      </c>
      <c r="C14" s="45">
        <f>'[1]TO - 2025'!C54</f>
        <v>28.314</v>
      </c>
      <c r="D14" s="45">
        <f>'[1]TO - 2025'!D54</f>
        <v>29.73</v>
      </c>
      <c r="E14" s="45">
        <f>'[1]TO - 2025'!E54</f>
        <v>31.216999999999999</v>
      </c>
      <c r="F14" s="45">
        <f>'[1]TO - 2025'!F54</f>
        <v>32.777999999999999</v>
      </c>
      <c r="G14" s="45">
        <f>'[1]TO - 2025'!G54</f>
        <v>33.597000000000001</v>
      </c>
      <c r="H14" s="45">
        <f>'[1]TO - 2025'!H54</f>
        <v>34.436999999999998</v>
      </c>
    </row>
    <row r="15" spans="1:8" x14ac:dyDescent="0.25">
      <c r="A15" s="50" t="str">
        <f>'[1]TO - 2025'!A58</f>
        <v>TO057</v>
      </c>
      <c r="B15" s="45">
        <f>'[1]TO - 2025'!B58</f>
        <v>28.061</v>
      </c>
      <c r="C15" s="45">
        <f>'[1]TO - 2025'!C58</f>
        <v>29.463999999999999</v>
      </c>
      <c r="D15" s="45">
        <f>'[1]TO - 2025'!D58</f>
        <v>30.937000000000001</v>
      </c>
      <c r="E15" s="45">
        <f>'[1]TO - 2025'!E58</f>
        <v>32.484000000000002</v>
      </c>
      <c r="F15" s="45">
        <f>'[1]TO - 2025'!F58</f>
        <v>34.107999999999997</v>
      </c>
      <c r="G15" s="45">
        <f>'[1]TO - 2025'!G58</f>
        <v>34.960999999999999</v>
      </c>
      <c r="H15" s="45">
        <f>'[1]TO - 2025'!H58</f>
        <v>35.835000000000001</v>
      </c>
    </row>
    <row r="16" spans="1:8" x14ac:dyDescent="0.25">
      <c r="A16" s="50" t="str">
        <f>'[1]TO - 2025'!A60</f>
        <v>TO059</v>
      </c>
      <c r="B16" s="45">
        <f>'[1]TO - 2025'!B60</f>
        <v>28.625</v>
      </c>
      <c r="C16" s="45">
        <f>'[1]TO - 2025'!C60</f>
        <v>30.056000000000001</v>
      </c>
      <c r="D16" s="45">
        <f>'[1]TO - 2025'!D60</f>
        <v>31.559000000000001</v>
      </c>
      <c r="E16" s="45">
        <f>'[1]TO - 2025'!E60</f>
        <v>33.137</v>
      </c>
      <c r="F16" s="45">
        <f>'[1]TO - 2025'!F60</f>
        <v>34.793999999999997</v>
      </c>
      <c r="G16" s="45">
        <f>'[1]TO - 2025'!G60</f>
        <v>35.664000000000001</v>
      </c>
      <c r="H16" s="45">
        <f>'[1]TO - 2025'!H60</f>
        <v>36.555999999999997</v>
      </c>
    </row>
    <row r="17" spans="1:8" x14ac:dyDescent="0.25">
      <c r="A17" s="50" t="str">
        <f>'[1]TO - 2025'!A68</f>
        <v>TO067</v>
      </c>
      <c r="B17" s="45">
        <f>'[1]TO - 2025'!B68</f>
        <v>30.997</v>
      </c>
      <c r="C17" s="45">
        <f>'[1]TO - 2025'!C68</f>
        <v>32.546999999999997</v>
      </c>
      <c r="D17" s="45">
        <f>'[1]TO - 2025'!D68</f>
        <v>34.173999999999999</v>
      </c>
      <c r="E17" s="45">
        <f>'[1]TO - 2025'!E68</f>
        <v>35.883000000000003</v>
      </c>
      <c r="F17" s="45">
        <f>'[1]TO - 2025'!F68</f>
        <v>37.677</v>
      </c>
      <c r="G17" s="45">
        <f>'[1]TO - 2025'!G68</f>
        <v>38.619</v>
      </c>
      <c r="H17" s="45">
        <f>'[1]TO - 2025'!H68</f>
        <v>39.584000000000003</v>
      </c>
    </row>
    <row r="18" spans="1:8" x14ac:dyDescent="0.25">
      <c r="A18" s="50" t="str">
        <f>'[1]TO - 2025'!A70</f>
        <v>TO069</v>
      </c>
      <c r="B18" s="45">
        <f>'[1]TO - 2025'!B70</f>
        <v>31.62</v>
      </c>
      <c r="C18" s="45">
        <f>'[1]TO - 2025'!C70</f>
        <v>33.201000000000001</v>
      </c>
      <c r="D18" s="45">
        <f>'[1]TO - 2025'!D70</f>
        <v>34.860999999999997</v>
      </c>
      <c r="E18" s="45">
        <f>'[1]TO - 2025'!E70</f>
        <v>36.603999999999999</v>
      </c>
      <c r="F18" s="45">
        <f>'[1]TO - 2025'!F70</f>
        <v>38.433999999999997</v>
      </c>
      <c r="G18" s="45">
        <f>'[1]TO - 2025'!G70</f>
        <v>39.395000000000003</v>
      </c>
      <c r="H18" s="45">
        <f>'[1]TO - 2025'!H70</f>
        <v>40.380000000000003</v>
      </c>
    </row>
    <row r="19" spans="1:8" x14ac:dyDescent="0.25">
      <c r="A19" s="46"/>
      <c r="B19" s="46"/>
      <c r="C19" s="46"/>
      <c r="D19" s="46"/>
      <c r="E19" s="46"/>
      <c r="F19" s="46"/>
      <c r="G19" s="46"/>
      <c r="H19" s="46"/>
    </row>
    <row r="20" spans="1:8" x14ac:dyDescent="0.25">
      <c r="A20" s="46"/>
      <c r="B20" s="46"/>
      <c r="C20" s="46"/>
      <c r="D20" s="46"/>
      <c r="E20" s="46"/>
      <c r="F20" s="46"/>
      <c r="G20" s="46"/>
      <c r="H20" s="46"/>
    </row>
  </sheetData>
  <mergeCells count="1">
    <mergeCell ref="A1:H1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Reso Sheet</vt:lpstr>
      <vt:lpstr>06122022</vt:lpstr>
      <vt:lpstr>06112023</vt:lpstr>
      <vt:lpstr>06092024</vt:lpstr>
      <vt:lpstr>06082025</vt:lpstr>
      <vt:lpstr>'06082025'!Print_Area</vt:lpstr>
      <vt:lpstr>'06092024'!Print_Area</vt:lpstr>
      <vt:lpstr>'06112023'!Print_Area</vt:lpstr>
      <vt:lpstr>'06122022'!Print_Area</vt:lpstr>
      <vt:lpstr>'Reso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Cummins</dc:creator>
  <cp:lastModifiedBy>Melissa Cummins</cp:lastModifiedBy>
  <cp:lastPrinted>2022-05-09T18:04:41Z</cp:lastPrinted>
  <dcterms:created xsi:type="dcterms:W3CDTF">2021-06-02T01:26:22Z</dcterms:created>
  <dcterms:modified xsi:type="dcterms:W3CDTF">2022-05-09T18:04:45Z</dcterms:modified>
</cp:coreProperties>
</file>