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scott\Desktop\22 priorities\"/>
    </mc:Choice>
  </mc:AlternateContent>
  <bookViews>
    <workbookView xWindow="1920" yWindow="1920" windowWidth="17280" windowHeight="8964"/>
  </bookViews>
  <sheets>
    <sheet name="CSPP" sheetId="1" r:id="rId1"/>
    <sheet name="InfantToddler" sheetId="3" r:id="rId2"/>
    <sheet name="SchoolAge" sheetId="2" r:id="rId3"/>
    <sheet name="Siskiyou county priorities" sheetId="4" r:id="rId4"/>
    <sheet name="Sheet2"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K2" i="3" s="1"/>
  <c r="J3" i="3"/>
  <c r="K3" i="3" s="1"/>
  <c r="L3" i="3" s="1"/>
  <c r="J4" i="3"/>
  <c r="K4" i="3" s="1"/>
  <c r="J5" i="3"/>
  <c r="K5" i="3" s="1"/>
  <c r="L5" i="3" s="1"/>
  <c r="J6" i="3"/>
  <c r="K6" i="3" s="1"/>
  <c r="L6" i="3" s="1"/>
  <c r="J7" i="3"/>
  <c r="K7" i="3" s="1"/>
  <c r="L7" i="3" s="1"/>
  <c r="J8" i="3"/>
  <c r="K8" i="3" s="1"/>
  <c r="J9" i="3"/>
  <c r="K9" i="3"/>
  <c r="L9" i="3" s="1"/>
  <c r="J10" i="3"/>
  <c r="K10" i="3" s="1"/>
  <c r="L10" i="3" s="1"/>
  <c r="J11" i="3"/>
  <c r="K11" i="3" s="1"/>
  <c r="L11" i="3" s="1"/>
  <c r="J12" i="3"/>
  <c r="K12" i="3"/>
  <c r="L12" i="3" s="1"/>
  <c r="J13" i="3"/>
  <c r="K13" i="3" s="1"/>
  <c r="L13" i="3" s="1"/>
  <c r="J14" i="3"/>
  <c r="K14" i="3" s="1"/>
  <c r="L14" i="3" s="1"/>
  <c r="J15" i="3"/>
  <c r="K15" i="3" s="1"/>
  <c r="L15" i="3" s="1"/>
  <c r="D16" i="3"/>
  <c r="E16" i="3"/>
  <c r="F16" i="3"/>
  <c r="G16" i="3"/>
  <c r="H16" i="3"/>
  <c r="I16" i="3"/>
  <c r="J16" i="3" l="1"/>
  <c r="K16" i="3"/>
  <c r="L16" i="3" s="1"/>
  <c r="L2" i="3"/>
  <c r="J5" i="2"/>
  <c r="K5" i="2" s="1"/>
  <c r="L5" i="2" s="1"/>
  <c r="K2" i="2"/>
  <c r="L2" i="2" s="1"/>
  <c r="K3" i="2"/>
  <c r="L3" i="2" s="1"/>
  <c r="J4" i="2"/>
  <c r="K4" i="2" s="1"/>
  <c r="L4" i="2" s="1"/>
  <c r="J6" i="2"/>
  <c r="L6" i="2" s="1"/>
  <c r="J7" i="2"/>
  <c r="L7" i="2" s="1"/>
  <c r="J8" i="2"/>
  <c r="K8" i="2" s="1"/>
  <c r="L8" i="2" s="1"/>
  <c r="J9" i="2"/>
  <c r="K9" i="2" s="1"/>
  <c r="L9" i="2" s="1"/>
  <c r="J10" i="2"/>
  <c r="J11" i="2"/>
  <c r="K11" i="2" s="1"/>
  <c r="L11" i="2" s="1"/>
  <c r="J12" i="2"/>
  <c r="K12" i="2" s="1"/>
  <c r="L12" i="2" s="1"/>
  <c r="J13" i="2"/>
  <c r="K13" i="2" s="1"/>
  <c r="L13" i="2" s="1"/>
  <c r="L14" i="2"/>
  <c r="J15" i="2"/>
  <c r="K15" i="2" s="1"/>
  <c r="L15" i="2" s="1"/>
  <c r="J16" i="2"/>
  <c r="K16" i="2" s="1"/>
  <c r="L16" i="2" s="1"/>
  <c r="K17" i="2"/>
  <c r="L17" i="2" s="1"/>
  <c r="M7" i="1"/>
  <c r="K6" i="1"/>
  <c r="K7" i="1"/>
  <c r="K8" i="1"/>
  <c r="K9" i="1"/>
  <c r="K11" i="1"/>
  <c r="L7" i="1"/>
  <c r="K3" i="1"/>
  <c r="G18" i="2"/>
  <c r="H18" i="2"/>
  <c r="F18" i="2"/>
  <c r="E18" i="2"/>
  <c r="D18" i="2"/>
  <c r="J18" i="2" l="1"/>
  <c r="K10" i="2"/>
  <c r="L10" i="2" s="1"/>
  <c r="K18" i="2" l="1"/>
  <c r="L18" i="2" s="1"/>
  <c r="K16" i="1" l="1"/>
  <c r="L11" i="1" l="1"/>
  <c r="M11" i="1" s="1"/>
  <c r="K4" i="1"/>
  <c r="L4" i="1" s="1"/>
  <c r="M4" i="1" s="1"/>
  <c r="K5" i="1"/>
  <c r="L6" i="1"/>
  <c r="M6" i="1" s="1"/>
  <c r="L8" i="1"/>
  <c r="M8" i="1" s="1"/>
  <c r="L9" i="1"/>
  <c r="M9" i="1" s="1"/>
  <c r="K10" i="1"/>
  <c r="K12" i="1"/>
  <c r="L12" i="1" s="1"/>
  <c r="M12" i="1" s="1"/>
  <c r="K13" i="1"/>
  <c r="L13" i="1" s="1"/>
  <c r="M13" i="1" s="1"/>
  <c r="K14" i="1"/>
  <c r="K15" i="1"/>
  <c r="L15" i="1" s="1"/>
  <c r="M15" i="1" s="1"/>
  <c r="L16" i="1"/>
  <c r="M16" i="1" s="1"/>
  <c r="I18" i="1"/>
  <c r="D18" i="1"/>
  <c r="L10" i="1"/>
  <c r="M10" i="1" s="1"/>
  <c r="E18" i="1"/>
  <c r="J18" i="1"/>
  <c r="M3" i="1"/>
  <c r="L14" i="1" l="1"/>
  <c r="M14" i="1" s="1"/>
  <c r="K18" i="1"/>
  <c r="L5" i="1"/>
  <c r="L18" i="1" l="1"/>
  <c r="M18" i="1" s="1"/>
  <c r="M5" i="1"/>
</calcChain>
</file>

<file path=xl/sharedStrings.xml><?xml version="1.0" encoding="utf-8"?>
<sst xmlns="http://schemas.openxmlformats.org/spreadsheetml/2006/main" count="166" uniqueCount="91">
  <si>
    <t>BOS District</t>
  </si>
  <si>
    <t>City</t>
  </si>
  <si>
    <t>TOTAL Subsidized Full &amp; Part Time Spaces for 3s &amp; 4s</t>
  </si>
  <si>
    <r>
      <t>Priority 2</t>
    </r>
    <r>
      <rPr>
        <b/>
        <sz val="10"/>
        <rFont val="Garamond"/>
        <family val="1"/>
      </rPr>
      <t xml:space="preserve">  (35% eligible children unserved, and more than 10)</t>
    </r>
  </si>
  <si>
    <r>
      <t>Priority 3</t>
    </r>
    <r>
      <rPr>
        <b/>
        <sz val="10"/>
        <rFont val="Garamond"/>
        <family val="1"/>
      </rPr>
      <t xml:space="preserve">  (20% eligible children unserved, more than 10)</t>
    </r>
  </si>
  <si>
    <t>Previous Priority Ranking</t>
    <phoneticPr fontId="0" type="noConversion"/>
  </si>
  <si>
    <t>Dorris</t>
  </si>
  <si>
    <t>Dunsmuir</t>
  </si>
  <si>
    <t>X</t>
  </si>
  <si>
    <t>Etna</t>
  </si>
  <si>
    <t>Ft. Jones</t>
  </si>
  <si>
    <t>Hornbrook</t>
  </si>
  <si>
    <t>McCloud</t>
  </si>
  <si>
    <t>Mt. Shasta</t>
  </si>
  <si>
    <t>Yreka</t>
  </si>
  <si>
    <t>Estimated for County</t>
  </si>
  <si>
    <t>*</t>
  </si>
  <si>
    <t>**</t>
  </si>
  <si>
    <t>Zip Code*</t>
  </si>
  <si>
    <t>Zip codes with less than 10 eligible children are not listed separately, but may be incorporated into the closest zip code large enough to sustain a CSPP program.</t>
  </si>
  <si>
    <t>Tulelake***</t>
  </si>
  <si>
    <t>Total Full Day, Full Year Spaces in CSPP or Head Start Classrooms</t>
  </si>
  <si>
    <t>Total CSPP Part-Day, Part Year Spaces</t>
  </si>
  <si>
    <t>Total  Head Start Part-Day Part Year Spaces</t>
  </si>
  <si>
    <t>Total 3 &amp; 4 yr olds in CalWORKs Stage 2  Voucher Program</t>
  </si>
  <si>
    <t>Total 3 &amp; 4 yr olds in CalWORKs Stage 3  Voucher Program</t>
  </si>
  <si>
    <t xml:space="preserve">Total 3 &amp; 4 yr olds in CAPP Voucher Program </t>
  </si>
  <si>
    <r>
      <t xml:space="preserve">Number of Children </t>
    </r>
    <r>
      <rPr>
        <b/>
        <i/>
        <sz val="11"/>
        <rFont val="Garamond"/>
        <family val="1"/>
      </rPr>
      <t>NOT</t>
    </r>
    <r>
      <rPr>
        <b/>
        <sz val="11"/>
        <rFont val="Garamond"/>
        <family val="1"/>
      </rPr>
      <t xml:space="preserve"> Served in all spaces</t>
    </r>
  </si>
  <si>
    <r>
      <t xml:space="preserve">% of Children </t>
    </r>
    <r>
      <rPr>
        <b/>
        <i/>
        <sz val="11"/>
        <rFont val="Garamond"/>
        <family val="1"/>
      </rPr>
      <t>NOT</t>
    </r>
    <r>
      <rPr>
        <b/>
        <sz val="11"/>
        <rFont val="Garamond"/>
        <family val="1"/>
      </rPr>
      <t xml:space="preserve"> Served</t>
    </r>
  </si>
  <si>
    <t>A few CalWORKs/CAPP slots deducted because they are in Lake Shastina</t>
  </si>
  <si>
    <t>Happy Camp</t>
  </si>
  <si>
    <t>Weed**</t>
  </si>
  <si>
    <r>
      <rPr>
        <sz val="12"/>
        <rFont val="Calibri"/>
        <family val="2"/>
        <scheme val="minor"/>
      </rPr>
      <t>***</t>
    </r>
    <r>
      <rPr>
        <sz val="10"/>
        <rFont val="Calibri"/>
        <family val="2"/>
        <scheme val="minor"/>
      </rPr>
      <t>55.7 % of zip code. Rest of zip code is in Modoc County.</t>
    </r>
  </si>
  <si>
    <t>NOTES:</t>
  </si>
  <si>
    <t>Demand - Estimated # of 3 &amp; 4 yr olds eligible for State-Subsidized Preschool (CSPP)</t>
  </si>
  <si>
    <t>MacDoel</t>
  </si>
  <si>
    <t>x</t>
  </si>
  <si>
    <t>Grenada</t>
  </si>
  <si>
    <t>Sources:</t>
  </si>
  <si>
    <t xml:space="preserve">   </t>
  </si>
  <si>
    <t>Montague/Big Springs</t>
  </si>
  <si>
    <t xml:space="preserve">Data Descriptions and Sources
1. Number of children (five-year estimates from American Community Survey), source: AIR analysis of American Community Survey, Public Use Microdata Sample (PUMS) data, five-year estimates, by location of family residence  2. Number of children eligible for subsidized child care (income and qualifying need) (five-year estimates, from American Community Survey) , source: Number of children eligible for subsidized child care (income and qualifying need) (five-year estimates, from American Community Survey), source: AIR analysis of American Community Survey, Public Use Microdata Sample (PUMS) data, five-year estimates, by location of family residence. State medium income threshold retrieved from: U.S. Census Bureau; Management Bulletin 19-03, 2019, California Department of Education, Sacramento, CA (retrieved from https://www.cde.ca.gov/sp/cd/ci/mb1903.asp). Estimates of the number of children eligible for state or federally subsidized services under current state regulations include those who are income-eligible and have a qualifying need for care, such as a parent working, in school, or looking for work. In addition, all children in foster care are automatically considered eligible. The estimates do not include homeless children, as the data source for these estimates is the ACS, which is a survey of households., by location of family residence.                                                                                                                                                                                                                                                                                                                                                                          2. Local data collected from Local R&amp;R, Siskiyou Child Care Council </t>
  </si>
  <si>
    <r>
      <t>Priority 1</t>
    </r>
    <r>
      <rPr>
        <b/>
        <sz val="10"/>
        <rFont val="Garamond"/>
        <family val="1"/>
      </rPr>
      <t xml:space="preserve">  (50% eligible children unserved, and more than 10)</t>
    </r>
  </si>
  <si>
    <t>Estimated # of 0 - 35 month olds eligible for State-Title 5 Programs (under 70% State Median income)</t>
  </si>
  <si>
    <t>Total Full-Day CCTR  Spaces for 0-35 month olds</t>
  </si>
  <si>
    <t>*Total Early Head Start Spaces for 0-35 month olds</t>
  </si>
  <si>
    <t>Total 0 - 35 month olds in Stage 2 Voucher Program</t>
  </si>
  <si>
    <t>Total 0 - 35 month olds in Stage 3 Voucher Program</t>
  </si>
  <si>
    <t xml:space="preserve">Total 0 - 35 month olds in CAPP Voucher Program </t>
  </si>
  <si>
    <t>TOTAL Subsidized Full Day Spaces for 0 - 35 month olds</t>
  </si>
  <si>
    <r>
      <t xml:space="preserve">Estimated Number of Children </t>
    </r>
    <r>
      <rPr>
        <b/>
        <i/>
        <sz val="11"/>
        <rFont val="Garamond"/>
        <family val="1"/>
      </rPr>
      <t>NOT</t>
    </r>
    <r>
      <rPr>
        <b/>
        <sz val="11"/>
        <rFont val="Garamond"/>
        <family val="1"/>
      </rPr>
      <t xml:space="preserve"> Served</t>
    </r>
  </si>
  <si>
    <r>
      <t xml:space="preserve">Estimated % of Children </t>
    </r>
    <r>
      <rPr>
        <b/>
        <i/>
        <sz val="11"/>
        <rFont val="Garamond"/>
        <family val="1"/>
      </rPr>
      <t>NOT</t>
    </r>
    <r>
      <rPr>
        <b/>
        <sz val="11"/>
        <rFont val="Garamond"/>
        <family val="1"/>
      </rPr>
      <t xml:space="preserve"> served</t>
    </r>
  </si>
  <si>
    <t>Priority 1  (at least 50% unserved AND
 more than 10 unserved)</t>
  </si>
  <si>
    <t>Priority 2  (at least 35% unserved AND
 more than 10 unserved)</t>
  </si>
  <si>
    <t>Priority 3  (at least 20% unserved AND
 more than 10  unserved)</t>
  </si>
  <si>
    <t>Montague, Big Springs</t>
  </si>
  <si>
    <t>Weed/Lake Shastina</t>
  </si>
  <si>
    <t>Tulelake</t>
  </si>
  <si>
    <t>Sources:</t>
    <phoneticPr fontId="0" type="noConversion"/>
  </si>
  <si>
    <t>City (Optional)</t>
  </si>
  <si>
    <t>Estimated # of 5-12 yr olds eligible for Full-Day Subsidized School Aged Child Care</t>
  </si>
  <si>
    <t>Total Full Day, Full-Year Spaces in CCTR School-Age Centers</t>
  </si>
  <si>
    <t>Total 5 -12 yr olds in Stage 2 Voucher Program</t>
  </si>
  <si>
    <t>Total 5 -12 yr olds in Stage 3 Voucher Program</t>
  </si>
  <si>
    <t>TOTAL Subsidized Full &amp; Part Time Spaces for 5 - 12 yr olds</t>
  </si>
  <si>
    <t>Montague/ Big Springs</t>
  </si>
  <si>
    <t>NOTE:</t>
  </si>
  <si>
    <t>Data Descriptions and Sources
1. Number of children (one-year estimates from American Community Survey), source: AIR analysis of American Community Survey, Public Use Microdata Sample (PUMS) data, one-year estimates, by location of family residence
2. Number of children eligible for subsidized child care (income and qualifying need) (one-year estimates, from American Community Survey) , source: AIR analysis of American Community Survey, Public Use Microdata Sample (PUMS) data, one-year estimates, by location of family residence                                                                                                                                                                                                                                                            3. Local Data Collected from the Local R&amp;R, Siskiyou Child Care Council                                                                                                                                                                                                                                                                                           4. Local ACES data collected from Siskiyou County office of Education SAFE program.</t>
  </si>
  <si>
    <t>Gazelle</t>
  </si>
  <si>
    <t>Seiad</t>
  </si>
  <si>
    <t xml:space="preserve">Total 5 - 12 yr olds in CAP Voucher Program </t>
  </si>
  <si>
    <t xml:space="preserve">Priority 1  (50% eligible children unserved, and more than 10)     </t>
  </si>
  <si>
    <t xml:space="preserve">Priority 2  (35% eligible children unserved, and more than 10)     </t>
  </si>
  <si>
    <t xml:space="preserve">Priority 3  (20% eligible children unserved, and more than 10)     </t>
  </si>
  <si>
    <t>Estimated Part-Day, Part-Year ASES for 5-12 yr. olds</t>
  </si>
  <si>
    <r>
      <t xml:space="preserve">Number of Children </t>
    </r>
    <r>
      <rPr>
        <b/>
        <i/>
        <sz val="10"/>
        <rFont val="Garamond"/>
        <family val="1"/>
      </rPr>
      <t>NOT</t>
    </r>
    <r>
      <rPr>
        <b/>
        <sz val="10"/>
        <rFont val="Garamond"/>
        <family val="1"/>
      </rPr>
      <t xml:space="preserve"> Served in all spaces</t>
    </r>
  </si>
  <si>
    <r>
      <t xml:space="preserve">% of Children </t>
    </r>
    <r>
      <rPr>
        <b/>
        <i/>
        <sz val="10"/>
        <rFont val="Garamond"/>
        <family val="1"/>
      </rPr>
      <t>NOT</t>
    </r>
    <r>
      <rPr>
        <b/>
        <sz val="10"/>
        <rFont val="Garamond"/>
        <family val="1"/>
      </rPr>
      <t xml:space="preserve"> Served</t>
    </r>
  </si>
  <si>
    <t>Data Descriptions and Sources
1. Number of children eligible for subsidized child care (income and qualifying need) (one-year estimates, from American Community Survey) , source: AIR analysis of American Community Survey, Public Use Microdata Sample (PUMS) data, one-year estimates, by location of family residence.                                                                                                                                                                                                                                           2. Local Data collected from Local R&amp;R, Siskiyou Child Care Council.</t>
  </si>
  <si>
    <t>* Zip codes with less than 10 eligible children are not listed separately but may be incorporated into the closest zip code</t>
  </si>
  <si>
    <t>Siskiyou County</t>
  </si>
  <si>
    <t>California Department of Education</t>
  </si>
  <si>
    <t>Early Learning and Care Division</t>
  </si>
  <si>
    <t xml:space="preserve">Local Planning Council Priorities </t>
  </si>
  <si>
    <t>May 2022</t>
  </si>
  <si>
    <t>Fiscal Year 2021-22</t>
  </si>
  <si>
    <t>ZIP Code</t>
  </si>
  <si>
    <t>County Name</t>
  </si>
  <si>
    <t xml:space="preserve">CSPP 
Priority Assigned </t>
  </si>
  <si>
    <t xml:space="preserve">CCTR
Infant/Toddler 
Priority Assigned </t>
  </si>
  <si>
    <t xml:space="preserve">CCTR
School-Aged 
Priority Assigned </t>
  </si>
  <si>
    <t>Siskiyou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</si>
</sst>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1"/>
      <color theme="1"/>
      <name val="Calibri"/>
      <family val="2"/>
      <scheme val="minor"/>
    </font>
    <font>
      <b/>
      <sz val="12"/>
      <name val="Garamond"/>
      <family val="1"/>
    </font>
    <font>
      <b/>
      <sz val="14"/>
      <name val="Garamond"/>
      <family val="1"/>
    </font>
    <font>
      <b/>
      <sz val="10"/>
      <name val="Garamond"/>
      <family val="1"/>
    </font>
    <font>
      <b/>
      <sz val="14"/>
      <name val="Garamond"/>
      <family val="1"/>
    </font>
    <font>
      <b/>
      <sz val="10"/>
      <name val="Arial"/>
      <family val="2"/>
    </font>
    <font>
      <b/>
      <sz val="10"/>
      <name val="Verdana"/>
      <family val="2"/>
    </font>
    <font>
      <b/>
      <sz val="10"/>
      <name val="Verdana"/>
      <family val="2"/>
    </font>
    <font>
      <b/>
      <i/>
      <sz val="10"/>
      <name val="Verdana"/>
      <family val="2"/>
    </font>
    <font>
      <b/>
      <sz val="12"/>
      <name val="Arial"/>
      <family val="2"/>
    </font>
    <font>
      <sz val="10"/>
      <name val="Verdana"/>
      <family val="2"/>
    </font>
    <font>
      <sz val="10"/>
      <name val="Arial"/>
      <family val="2"/>
    </font>
    <font>
      <b/>
      <sz val="11"/>
      <color theme="1"/>
      <name val="Calibri"/>
      <family val="2"/>
      <scheme val="minor"/>
    </font>
    <font>
      <b/>
      <sz val="11"/>
      <name val="Arial"/>
      <family val="2"/>
    </font>
    <font>
      <b/>
      <sz val="11"/>
      <name val="Verdana"/>
      <family val="2"/>
    </font>
    <font>
      <b/>
      <sz val="11"/>
      <name val="Garamond"/>
      <family val="1"/>
    </font>
    <font>
      <b/>
      <i/>
      <sz val="11"/>
      <name val="Garamond"/>
      <family val="1"/>
    </font>
    <font>
      <b/>
      <sz val="11"/>
      <name val="Calibri"/>
      <family val="2"/>
      <scheme val="minor"/>
    </font>
    <font>
      <sz val="11"/>
      <name val="Arial"/>
      <family val="2"/>
    </font>
    <font>
      <sz val="10"/>
      <color theme="1"/>
      <name val="Calibri"/>
      <family val="2"/>
      <scheme val="minor"/>
    </font>
    <font>
      <b/>
      <sz val="9"/>
      <name val="Verdana"/>
      <family val="2"/>
    </font>
    <font>
      <sz val="11"/>
      <color theme="1"/>
      <name val="Verdana"/>
      <family val="2"/>
    </font>
    <font>
      <sz val="10"/>
      <name val="Calibri"/>
      <family val="2"/>
      <scheme val="minor"/>
    </font>
    <font>
      <sz val="12"/>
      <name val="Calibri"/>
      <family val="2"/>
      <scheme val="minor"/>
    </font>
    <font>
      <sz val="9"/>
      <name val="Calibri"/>
      <family val="2"/>
      <scheme val="minor"/>
    </font>
    <font>
      <sz val="9"/>
      <color theme="1"/>
      <name val="Calibri"/>
      <family val="2"/>
      <scheme val="minor"/>
    </font>
    <font>
      <b/>
      <sz val="11"/>
      <color theme="1"/>
      <name val="Garamond"/>
      <family val="1"/>
    </font>
    <font>
      <sz val="11"/>
      <color theme="1"/>
      <name val="Arial"/>
      <family val="2"/>
    </font>
    <font>
      <sz val="14"/>
      <color theme="1"/>
      <name val="Calibri"/>
      <family val="2"/>
      <scheme val="minor"/>
    </font>
    <font>
      <b/>
      <i/>
      <sz val="10"/>
      <name val="Garamond"/>
      <family val="1"/>
    </font>
    <font>
      <sz val="9"/>
      <name val="Arial"/>
      <family val="2"/>
    </font>
    <font>
      <b/>
      <sz val="10"/>
      <color theme="1"/>
      <name val="Tahoma"/>
      <family val="2"/>
    </font>
    <font>
      <b/>
      <sz val="15"/>
      <color theme="3"/>
      <name val="Calibri"/>
      <family val="2"/>
      <scheme val="minor"/>
    </font>
    <font>
      <b/>
      <sz val="13"/>
      <color theme="3"/>
      <name val="Calibri"/>
      <family val="2"/>
      <scheme val="minor"/>
    </font>
    <font>
      <sz val="12"/>
      <color theme="1"/>
      <name val="Calibri"/>
      <family val="2"/>
      <scheme val="minor"/>
    </font>
    <font>
      <b/>
      <sz val="12"/>
      <color theme="1"/>
      <name val="Arial"/>
      <family val="2"/>
    </font>
    <font>
      <sz val="12"/>
      <color theme="1"/>
      <name val="Arial"/>
      <family val="2"/>
    </font>
    <font>
      <u/>
      <sz val="11"/>
      <color theme="10"/>
      <name val="Calibri"/>
      <family val="2"/>
      <scheme val="minor"/>
    </font>
    <font>
      <u/>
      <sz val="12"/>
      <color theme="10"/>
      <name val="Arial"/>
      <family val="2"/>
    </font>
    <font>
      <sz val="12"/>
      <name val="Arial"/>
      <family val="2"/>
    </font>
  </fonts>
  <fills count="15">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rgb="FF7FFDFF"/>
        <bgColor indexed="64"/>
      </patternFill>
    </fill>
    <fill>
      <patternFill patternType="solid">
        <fgColor rgb="FFCCFFCC"/>
        <bgColor indexed="64"/>
      </patternFill>
    </fill>
    <fill>
      <patternFill patternType="solid">
        <fgColor indexed="41"/>
        <bgColor indexed="64"/>
      </patternFill>
    </fill>
    <fill>
      <patternFill patternType="solid">
        <fgColor indexed="13"/>
        <bgColor indexed="64"/>
      </patternFill>
    </fill>
    <fill>
      <patternFill patternType="solid">
        <fgColor indexed="50"/>
        <bgColor indexed="64"/>
      </patternFill>
    </fill>
    <fill>
      <patternFill patternType="solid">
        <fgColor rgb="FFFFFF00"/>
        <bgColor indexed="64"/>
      </patternFill>
    </fill>
    <fill>
      <patternFill patternType="solid">
        <fgColor rgb="FFD7E4BC"/>
        <bgColor indexed="64"/>
      </patternFill>
    </fill>
    <fill>
      <patternFill patternType="solid">
        <fgColor rgb="FFC5BE97"/>
        <bgColor indexed="64"/>
      </patternFill>
    </fill>
    <fill>
      <patternFill patternType="solid">
        <fgColor theme="0"/>
        <bgColor indexed="64"/>
      </patternFill>
    </fill>
    <fill>
      <patternFill patternType="solid">
        <fgColor rgb="FF99CC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s>
  <cellStyleXfs count="6">
    <xf numFmtId="0" fontId="0" fillId="0" borderId="0"/>
    <xf numFmtId="9" fontId="1" fillId="0" borderId="0" applyFont="0" applyFill="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0"/>
    <xf numFmtId="0" fontId="38" fillId="0" borderId="0" applyNumberFormat="0" applyFill="0" applyBorder="0" applyAlignment="0" applyProtection="0"/>
  </cellStyleXfs>
  <cellXfs count="162">
    <xf numFmtId="0" fontId="0" fillId="0" borderId="0" xfId="0"/>
    <xf numFmtId="0" fontId="2"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5" fillId="2" borderId="1" xfId="0" applyFont="1" applyFill="1" applyBorder="1" applyAlignment="1">
      <alignment horizontal="center" vertical="center" textRotation="90" wrapText="1"/>
    </xf>
    <xf numFmtId="0" fontId="6" fillId="3" borderId="1" xfId="0" applyFont="1" applyFill="1" applyBorder="1" applyAlignment="1">
      <alignment horizontal="center"/>
    </xf>
    <xf numFmtId="0" fontId="7" fillId="0" borderId="1" xfId="0" applyFont="1" applyBorder="1"/>
    <xf numFmtId="0" fontId="8" fillId="2" borderId="1" xfId="0" applyFont="1" applyFill="1" applyBorder="1" applyAlignment="1">
      <alignment horizontal="center"/>
    </xf>
    <xf numFmtId="0" fontId="0" fillId="7" borderId="1" xfId="0" applyFill="1" applyBorder="1" applyAlignment="1">
      <alignment horizontal="center"/>
    </xf>
    <xf numFmtId="0" fontId="7"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8" fillId="0" borderId="1" xfId="0" applyFont="1" applyBorder="1"/>
    <xf numFmtId="0" fontId="8" fillId="0" borderId="0" xfId="0" applyFont="1" applyBorder="1"/>
    <xf numFmtId="0" fontId="8" fillId="0" borderId="0" xfId="0" applyFont="1" applyFill="1" applyBorder="1" applyAlignment="1">
      <alignment horizontal="center"/>
    </xf>
    <xf numFmtId="0" fontId="6" fillId="0" borderId="0" xfId="0" applyFont="1" applyFill="1" applyBorder="1" applyAlignment="1">
      <alignment horizontal="center"/>
    </xf>
    <xf numFmtId="0" fontId="8" fillId="0" borderId="1" xfId="0" applyFont="1" applyFill="1" applyBorder="1" applyAlignment="1">
      <alignment horizontal="center"/>
    </xf>
    <xf numFmtId="0" fontId="9" fillId="0" borderId="1" xfId="0" applyFont="1" applyFill="1" applyBorder="1" applyAlignment="1">
      <alignment horizontal="center"/>
    </xf>
    <xf numFmtId="0" fontId="0" fillId="0" borderId="1" xfId="0" applyFill="1" applyBorder="1" applyAlignment="1">
      <alignment horizontal="center"/>
    </xf>
    <xf numFmtId="0" fontId="0" fillId="0" borderId="2" xfId="0" applyFill="1" applyBorder="1"/>
    <xf numFmtId="0" fontId="0" fillId="0" borderId="0" xfId="0" applyBorder="1"/>
    <xf numFmtId="0" fontId="10" fillId="0" borderId="0" xfId="0" applyFont="1" applyFill="1" applyBorder="1"/>
    <xf numFmtId="3" fontId="8" fillId="0" borderId="0" xfId="0" applyNumberFormat="1" applyFont="1" applyFill="1" applyBorder="1"/>
    <xf numFmtId="1" fontId="0" fillId="0" borderId="0" xfId="0" applyNumberFormat="1" applyFill="1" applyBorder="1"/>
    <xf numFmtId="0" fontId="0" fillId="0" borderId="0" xfId="0" applyFill="1" applyBorder="1"/>
    <xf numFmtId="0" fontId="11" fillId="0" borderId="0" xfId="0" applyFont="1"/>
    <xf numFmtId="0" fontId="14" fillId="0" borderId="2" xfId="0" applyFont="1" applyFill="1" applyBorder="1"/>
    <xf numFmtId="0" fontId="15" fillId="0" borderId="3" xfId="0" applyFont="1" applyBorder="1"/>
    <xf numFmtId="0" fontId="16" fillId="4" borderId="1" xfId="0" applyFont="1" applyFill="1" applyBorder="1" applyAlignment="1">
      <alignment horizontal="center" vertical="center" textRotation="90" wrapText="1"/>
    </xf>
    <xf numFmtId="0" fontId="16" fillId="5" borderId="1" xfId="0" applyFont="1" applyFill="1" applyBorder="1" applyAlignment="1">
      <alignment horizontal="center" vertical="center" textRotation="90" wrapText="1"/>
    </xf>
    <xf numFmtId="0" fontId="16" fillId="6" borderId="1" xfId="0" applyFont="1" applyFill="1" applyBorder="1" applyAlignment="1">
      <alignment horizontal="center" vertical="center" textRotation="90" wrapText="1"/>
    </xf>
    <xf numFmtId="0" fontId="16" fillId="7" borderId="1" xfId="0" applyFont="1" applyFill="1" applyBorder="1" applyAlignment="1">
      <alignment horizontal="center" vertical="center" textRotation="90" wrapText="1"/>
    </xf>
    <xf numFmtId="0" fontId="16" fillId="8" borderId="1" xfId="0" applyFont="1" applyFill="1" applyBorder="1" applyAlignment="1">
      <alignment vertical="center" textRotation="90" wrapText="1"/>
    </xf>
    <xf numFmtId="0" fontId="16" fillId="9" borderId="1" xfId="0" applyFont="1" applyFill="1" applyBorder="1" applyAlignment="1">
      <alignment horizontal="center" vertical="center" textRotation="90" wrapText="1"/>
    </xf>
    <xf numFmtId="0" fontId="0" fillId="0" borderId="0" xfId="0" applyAlignment="1">
      <alignment wrapText="1"/>
    </xf>
    <xf numFmtId="0" fontId="19" fillId="0" borderId="0" xfId="0" applyNumberFormat="1" applyFont="1" applyFill="1" applyBorder="1" applyAlignment="1" applyProtection="1">
      <alignment horizontal="left"/>
    </xf>
    <xf numFmtId="0" fontId="19" fillId="0" borderId="0" xfId="0" applyNumberFormat="1" applyFont="1" applyFill="1" applyBorder="1" applyAlignment="1" applyProtection="1"/>
    <xf numFmtId="0" fontId="12" fillId="0" borderId="0" xfId="0" applyNumberFormat="1" applyFont="1" applyFill="1" applyBorder="1" applyAlignment="1" applyProtection="1">
      <alignment horizontal="left"/>
    </xf>
    <xf numFmtId="0" fontId="20" fillId="0" borderId="0" xfId="0" applyFont="1"/>
    <xf numFmtId="0" fontId="3" fillId="2" borderId="1" xfId="0" applyFont="1" applyFill="1" applyBorder="1" applyAlignment="1">
      <alignment horizontal="center" vertical="center" textRotation="90" wrapText="1"/>
    </xf>
    <xf numFmtId="1" fontId="0" fillId="4" borderId="1" xfId="0" applyNumberFormat="1"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13" fillId="7" borderId="1" xfId="0" applyFont="1" applyFill="1" applyBorder="1" applyAlignment="1">
      <alignment horizontal="center" vertical="center"/>
    </xf>
    <xf numFmtId="1" fontId="8" fillId="8" borderId="1" xfId="0" applyNumberFormat="1" applyFont="1" applyFill="1" applyBorder="1" applyAlignment="1">
      <alignment horizontal="center" vertical="center"/>
    </xf>
    <xf numFmtId="9" fontId="0" fillId="9" borderId="1" xfId="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center" vertical="center"/>
    </xf>
    <xf numFmtId="9" fontId="0" fillId="0" borderId="1" xfId="1" applyFont="1" applyFill="1" applyBorder="1" applyAlignment="1">
      <alignment horizontal="center" vertical="center"/>
    </xf>
    <xf numFmtId="3" fontId="18" fillId="4" borderId="1" xfId="0" applyNumberFormat="1" applyFont="1" applyFill="1" applyBorder="1" applyAlignment="1">
      <alignment horizontal="center" vertical="center"/>
    </xf>
    <xf numFmtId="0" fontId="13" fillId="10" borderId="1" xfId="0" applyFont="1" applyFill="1" applyBorder="1" applyAlignment="1">
      <alignment horizontal="center" vertical="center"/>
    </xf>
    <xf numFmtId="0" fontId="7" fillId="0" borderId="0" xfId="0" applyFont="1" applyFill="1" applyBorder="1"/>
    <xf numFmtId="0" fontId="21" fillId="0" borderId="1" xfId="0" applyFont="1" applyFill="1" applyBorder="1" applyAlignment="1">
      <alignment horizontal="center"/>
    </xf>
    <xf numFmtId="0" fontId="21" fillId="0" borderId="1" xfId="0" applyFont="1" applyBorder="1" applyAlignment="1">
      <alignment horizontal="center"/>
    </xf>
    <xf numFmtId="0" fontId="11" fillId="0" borderId="1" xfId="0" applyFont="1" applyBorder="1"/>
    <xf numFmtId="0" fontId="11" fillId="0" borderId="1" xfId="0" applyFont="1" applyFill="1" applyBorder="1"/>
    <xf numFmtId="0" fontId="15" fillId="2" borderId="1" xfId="0" applyFont="1" applyFill="1" applyBorder="1" applyAlignment="1">
      <alignment horizontal="center"/>
    </xf>
    <xf numFmtId="0" fontId="7" fillId="0" borderId="1" xfId="0" applyFont="1" applyFill="1" applyBorder="1" applyAlignment="1">
      <alignment horizontal="center"/>
    </xf>
    <xf numFmtId="0" fontId="16" fillId="2" borderId="1" xfId="0" applyFont="1" applyFill="1" applyBorder="1" applyAlignment="1">
      <alignment horizontal="center" vertical="center" textRotation="90" wrapText="1"/>
    </xf>
    <xf numFmtId="0" fontId="16" fillId="3" borderId="1" xfId="0" applyFont="1" applyFill="1" applyBorder="1" applyAlignment="1">
      <alignment horizontal="center" vertical="center" textRotation="90" wrapText="1"/>
    </xf>
    <xf numFmtId="0" fontId="16" fillId="0" borderId="1" xfId="0" applyFont="1" applyFill="1" applyBorder="1" applyAlignment="1">
      <alignment horizontal="center" vertical="center" textRotation="90" wrapText="1"/>
    </xf>
    <xf numFmtId="0" fontId="27" fillId="11" borderId="6" xfId="0" applyFont="1" applyFill="1" applyBorder="1" applyAlignment="1">
      <alignment horizontal="left" vertical="center" textRotation="90" wrapText="1"/>
    </xf>
    <xf numFmtId="0" fontId="16" fillId="11" borderId="1" xfId="0" applyFont="1" applyFill="1" applyBorder="1" applyAlignment="1">
      <alignment horizontal="center" vertical="center" textRotation="90" wrapText="1"/>
    </xf>
    <xf numFmtId="0" fontId="16" fillId="8" borderId="1" xfId="0" applyFont="1" applyFill="1" applyBorder="1" applyAlignment="1">
      <alignment horizontal="center" vertical="center" textRotation="90" wrapText="1"/>
    </xf>
    <xf numFmtId="0" fontId="16" fillId="8" borderId="4" xfId="0" applyFont="1" applyFill="1" applyBorder="1" applyAlignment="1">
      <alignment horizontal="center" vertical="center" textRotation="90" wrapText="1"/>
    </xf>
    <xf numFmtId="0" fontId="16" fillId="2" borderId="7" xfId="0" applyFont="1" applyFill="1" applyBorder="1" applyAlignment="1">
      <alignment horizontal="center" vertical="center" textRotation="90" wrapText="1"/>
    </xf>
    <xf numFmtId="1" fontId="13" fillId="4" borderId="1" xfId="0" applyNumberFormat="1" applyFont="1" applyFill="1" applyBorder="1" applyAlignment="1">
      <alignment horizontal="center"/>
    </xf>
    <xf numFmtId="0" fontId="0" fillId="5" borderId="1" xfId="0" applyFill="1" applyBorder="1" applyAlignment="1">
      <alignment horizontal="center"/>
    </xf>
    <xf numFmtId="0" fontId="0" fillId="12" borderId="1" xfId="0" applyFill="1" applyBorder="1" applyAlignment="1">
      <alignment horizontal="center"/>
    </xf>
    <xf numFmtId="0" fontId="7" fillId="7" borderId="1" xfId="0" applyFont="1" applyFill="1" applyBorder="1" applyAlignment="1">
      <alignment horizontal="center"/>
    </xf>
    <xf numFmtId="1" fontId="7" fillId="8" borderId="1" xfId="0" applyNumberFormat="1" applyFont="1" applyFill="1" applyBorder="1" applyAlignment="1">
      <alignment horizontal="center"/>
    </xf>
    <xf numFmtId="9" fontId="7" fillId="8" borderId="4" xfId="1" applyFont="1" applyFill="1" applyBorder="1" applyAlignment="1">
      <alignment horizontal="center"/>
    </xf>
    <xf numFmtId="1" fontId="7" fillId="2" borderId="7" xfId="0" applyNumberFormat="1" applyFont="1" applyFill="1" applyBorder="1" applyAlignment="1">
      <alignment horizontal="center"/>
    </xf>
    <xf numFmtId="0" fontId="9" fillId="2" borderId="7" xfId="0" applyFont="1" applyFill="1" applyBorder="1" applyAlignment="1">
      <alignment horizontal="center"/>
    </xf>
    <xf numFmtId="0" fontId="7" fillId="2" borderId="7" xfId="0" applyFont="1" applyFill="1" applyBorder="1" applyAlignment="1">
      <alignment horizontal="center"/>
    </xf>
    <xf numFmtId="0" fontId="0" fillId="0" borderId="0" xfId="0" applyAlignment="1">
      <alignment horizontal="center"/>
    </xf>
    <xf numFmtId="0" fontId="6" fillId="13" borderId="6" xfId="0" applyFont="1" applyFill="1" applyBorder="1" applyAlignment="1">
      <alignment horizontal="center"/>
    </xf>
    <xf numFmtId="0" fontId="7" fillId="0" borderId="6" xfId="0" applyFont="1" applyBorder="1"/>
    <xf numFmtId="0" fontId="7" fillId="13" borderId="1" xfId="0" applyFont="1" applyFill="1" applyBorder="1" applyAlignment="1">
      <alignment horizontal="center"/>
    </xf>
    <xf numFmtId="0" fontId="7" fillId="13" borderId="6" xfId="0" applyFont="1" applyFill="1" applyBorder="1" applyAlignment="1">
      <alignment horizontal="center"/>
    </xf>
    <xf numFmtId="0" fontId="0" fillId="13" borderId="8" xfId="0" applyFill="1" applyBorder="1" applyAlignment="1">
      <alignment horizontal="center"/>
    </xf>
    <xf numFmtId="0" fontId="0" fillId="7" borderId="1" xfId="0" applyFill="1" applyBorder="1" applyAlignment="1">
      <alignment horizontal="center" vertical="center"/>
    </xf>
    <xf numFmtId="1" fontId="7" fillId="8" borderId="1" xfId="0" applyNumberFormat="1" applyFont="1" applyFill="1" applyBorder="1" applyAlignment="1">
      <alignment horizontal="center" vertical="center"/>
    </xf>
    <xf numFmtId="0" fontId="7" fillId="2" borderId="4" xfId="0" applyFont="1" applyFill="1" applyBorder="1" applyAlignment="1">
      <alignment horizontal="center"/>
    </xf>
    <xf numFmtId="0" fontId="9" fillId="2" borderId="1" xfId="0" applyFont="1" applyFill="1" applyBorder="1" applyAlignment="1">
      <alignment horizontal="center"/>
    </xf>
    <xf numFmtId="0" fontId="7" fillId="0" borderId="3" xfId="0" applyFont="1" applyBorder="1"/>
    <xf numFmtId="0" fontId="10" fillId="0" borderId="2" xfId="0" applyFont="1" applyFill="1" applyBorder="1"/>
    <xf numFmtId="3" fontId="7" fillId="4" borderId="1" xfId="0" applyNumberFormat="1" applyFont="1" applyFill="1" applyBorder="1" applyAlignment="1">
      <alignment horizontal="center" vertical="center"/>
    </xf>
    <xf numFmtId="0" fontId="7" fillId="0" borderId="4" xfId="0" applyFont="1" applyFill="1" applyBorder="1" applyAlignment="1">
      <alignment horizontal="center"/>
    </xf>
    <xf numFmtId="0" fontId="7" fillId="0" borderId="7" xfId="0" applyFont="1" applyFill="1" applyBorder="1" applyAlignment="1">
      <alignment horizontal="center"/>
    </xf>
    <xf numFmtId="0" fontId="7" fillId="0" borderId="0" xfId="0" applyFont="1" applyFill="1" applyBorder="1" applyAlignment="1">
      <alignment vertical="top"/>
    </xf>
    <xf numFmtId="0" fontId="10" fillId="0" borderId="0" xfId="0" applyFont="1" applyFill="1" applyBorder="1" applyAlignment="1">
      <alignment vertical="top"/>
    </xf>
    <xf numFmtId="0" fontId="12" fillId="0" borderId="0" xfId="0" applyFont="1" applyBorder="1" applyAlignment="1">
      <alignment vertical="top"/>
    </xf>
    <xf numFmtId="3" fontId="6" fillId="0" borderId="0" xfId="0" applyNumberFormat="1" applyFont="1" applyFill="1" applyBorder="1" applyAlignment="1">
      <alignment vertical="top"/>
    </xf>
    <xf numFmtId="0" fontId="28" fillId="0" borderId="0" xfId="0" applyFont="1" applyFill="1" applyBorder="1" applyAlignment="1">
      <alignment vertical="top"/>
    </xf>
    <xf numFmtId="9" fontId="0" fillId="0" borderId="0" xfId="1" applyFont="1" applyFill="1" applyBorder="1" applyAlignment="1">
      <alignment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0" fillId="0" borderId="0" xfId="0" applyAlignment="1">
      <alignment vertical="top"/>
    </xf>
    <xf numFmtId="0" fontId="7" fillId="0" borderId="0" xfId="0" applyFont="1" applyAlignment="1">
      <alignment vertical="top"/>
    </xf>
    <xf numFmtId="0" fontId="29" fillId="0" borderId="0" xfId="0" applyFont="1"/>
    <xf numFmtId="0" fontId="4" fillId="2"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textRotation="90" wrapText="1"/>
    </xf>
    <xf numFmtId="0" fontId="4" fillId="8" borderId="1" xfId="0" applyFont="1" applyFill="1" applyBorder="1" applyAlignment="1">
      <alignment vertical="center" textRotation="90" wrapText="1"/>
    </xf>
    <xf numFmtId="0" fontId="4" fillId="9" borderId="1"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9" fontId="13" fillId="14" borderId="1" xfId="1" applyFont="1" applyFill="1" applyBorder="1" applyAlignment="1">
      <alignment horizontal="center" vertical="center"/>
    </xf>
    <xf numFmtId="0" fontId="13" fillId="0" borderId="0" xfId="0" applyFont="1"/>
    <xf numFmtId="9" fontId="32" fillId="10" borderId="0" xfId="0" applyNumberFormat="1" applyFont="1" applyFill="1" applyAlignment="1">
      <alignment horizontal="center"/>
    </xf>
    <xf numFmtId="0" fontId="33" fillId="10" borderId="10" xfId="2" applyFill="1" applyAlignment="1">
      <alignment horizontal="center"/>
    </xf>
    <xf numFmtId="0" fontId="36" fillId="0" borderId="0" xfId="4" applyFont="1" applyAlignment="1">
      <alignment horizontal="center"/>
    </xf>
    <xf numFmtId="0" fontId="36" fillId="0" borderId="0" xfId="4" applyFont="1" applyAlignment="1"/>
    <xf numFmtId="0" fontId="37" fillId="0" borderId="0" xfId="4" applyFont="1" applyAlignment="1"/>
    <xf numFmtId="0" fontId="37" fillId="0" borderId="0" xfId="4" applyFont="1"/>
    <xf numFmtId="0" fontId="39" fillId="0" borderId="0" xfId="5" applyFont="1"/>
    <xf numFmtId="0" fontId="37" fillId="0" borderId="0" xfId="4" applyFont="1" applyAlignment="1">
      <alignment horizontal="center"/>
    </xf>
    <xf numFmtId="0" fontId="36" fillId="0" borderId="0" xfId="4" applyFont="1" applyAlignment="1" applyProtection="1">
      <alignment horizontal="center"/>
      <protection locked="0"/>
    </xf>
    <xf numFmtId="0" fontId="36" fillId="0" borderId="0" xfId="4" applyFont="1"/>
    <xf numFmtId="49" fontId="37" fillId="0" borderId="0" xfId="4" applyNumberFormat="1" applyFont="1"/>
    <xf numFmtId="49" fontId="37" fillId="0" borderId="0" xfId="4" applyNumberFormat="1" applyFont="1" applyAlignment="1">
      <alignment horizontal="center"/>
    </xf>
    <xf numFmtId="0" fontId="34" fillId="0" borderId="11" xfId="3" applyAlignment="1">
      <alignment horizontal="center"/>
    </xf>
    <xf numFmtId="0" fontId="39" fillId="0" borderId="0" xfId="5" applyFont="1" applyAlignment="1">
      <alignment horizontal="center"/>
    </xf>
    <xf numFmtId="0" fontId="36" fillId="0" borderId="0" xfId="4" applyFont="1" applyFill="1" applyAlignment="1">
      <alignment horizontal="center" vertical="center"/>
    </xf>
    <xf numFmtId="0" fontId="36" fillId="0" borderId="0" xfId="4" applyFont="1" applyAlignment="1">
      <alignment horizontal="center" vertical="center"/>
    </xf>
    <xf numFmtId="0" fontId="36" fillId="0" borderId="0" xfId="4" applyFont="1" applyAlignment="1">
      <alignment horizontal="center" vertical="center" wrapText="1"/>
    </xf>
    <xf numFmtId="0" fontId="37" fillId="0" borderId="0" xfId="0" applyNumberFormat="1" applyFont="1" applyAlignment="1">
      <alignment horizontal="center"/>
    </xf>
    <xf numFmtId="0" fontId="37" fillId="0" borderId="0" xfId="0" applyFont="1" applyAlignment="1">
      <alignment horizontal="center"/>
    </xf>
    <xf numFmtId="0" fontId="40" fillId="0" borderId="0" xfId="0" applyNumberFormat="1" applyFont="1" applyFill="1" applyBorder="1" applyAlignment="1" applyProtection="1">
      <alignment horizontal="center" vertical="center" wrapText="1"/>
    </xf>
    <xf numFmtId="0" fontId="37" fillId="0" borderId="0" xfId="4" applyFont="1" applyBorder="1" applyAlignment="1">
      <alignment horizontal="center"/>
    </xf>
    <xf numFmtId="0" fontId="37" fillId="0" borderId="0" xfId="4" applyFont="1" applyFill="1" applyBorder="1" applyAlignment="1" applyProtection="1">
      <alignment horizontal="center"/>
      <protection locked="0"/>
    </xf>
    <xf numFmtId="0" fontId="40" fillId="0" borderId="0" xfId="0" applyFont="1" applyFill="1" applyBorder="1" applyAlignment="1">
      <alignment horizontal="center"/>
    </xf>
    <xf numFmtId="0" fontId="37" fillId="0" borderId="0" xfId="0" applyFont="1" applyFill="1" applyBorder="1" applyAlignment="1">
      <alignment horizontal="center"/>
    </xf>
    <xf numFmtId="0" fontId="37" fillId="0" borderId="0" xfId="4" applyFont="1" applyFill="1" applyAlignment="1">
      <alignment horizontal="center"/>
    </xf>
    <xf numFmtId="0" fontId="23" fillId="0" borderId="4" xfId="0" applyNumberFormat="1" applyFont="1" applyFill="1" applyBorder="1" applyAlignment="1" applyProtection="1">
      <alignment horizontal="left" wrapText="1"/>
    </xf>
    <xf numFmtId="0" fontId="23" fillId="0" borderId="5" xfId="0" applyNumberFormat="1" applyFont="1" applyFill="1" applyBorder="1" applyAlignment="1" applyProtection="1">
      <alignment horizontal="left" wrapText="1"/>
    </xf>
    <xf numFmtId="0" fontId="23" fillId="0" borderId="1" xfId="0" applyFont="1" applyBorder="1" applyAlignment="1">
      <alignment horizontal="left" wrapText="1"/>
    </xf>
    <xf numFmtId="0" fontId="22" fillId="0" borderId="1" xfId="0" applyFont="1" applyBorder="1" applyAlignment="1">
      <alignment wrapText="1"/>
    </xf>
    <xf numFmtId="0" fontId="20" fillId="0" borderId="1" xfId="0" applyFont="1" applyBorder="1" applyAlignment="1">
      <alignment wrapText="1"/>
    </xf>
    <xf numFmtId="0" fontId="20" fillId="0" borderId="1" xfId="0" applyFont="1" applyBorder="1" applyAlignment="1"/>
    <xf numFmtId="0" fontId="25" fillId="0" borderId="1" xfId="0" applyFont="1" applyBorder="1" applyAlignment="1">
      <alignment vertical="top" wrapText="1"/>
    </xf>
    <xf numFmtId="0" fontId="26" fillId="0" borderId="1" xfId="0" applyFont="1" applyBorder="1" applyAlignment="1">
      <alignment vertical="top" wrapText="1"/>
    </xf>
    <xf numFmtId="0" fontId="7" fillId="0" borderId="1" xfId="0" applyFont="1" applyBorder="1" applyAlignment="1">
      <alignment horizontal="center" vertical="top"/>
    </xf>
    <xf numFmtId="0" fontId="0" fillId="0" borderId="1" xfId="0" applyBorder="1" applyAlignment="1">
      <alignment horizontal="center" vertical="top"/>
    </xf>
    <xf numFmtId="0" fontId="23" fillId="0" borderId="7" xfId="0" applyNumberFormat="1" applyFont="1" applyFill="1" applyBorder="1" applyAlignment="1" applyProtection="1">
      <alignment horizontal="left" wrapText="1"/>
    </xf>
    <xf numFmtId="0" fontId="20" fillId="0" borderId="4" xfId="0" applyFont="1" applyBorder="1" applyAlignment="1">
      <alignment wrapText="1"/>
    </xf>
    <xf numFmtId="0" fontId="26" fillId="0" borderId="5" xfId="0" applyFont="1" applyBorder="1" applyAlignment="1">
      <alignment wrapText="1"/>
    </xf>
    <xf numFmtId="0" fontId="26" fillId="0" borderId="7" xfId="0" applyFont="1" applyBorder="1" applyAlignment="1">
      <alignment wrapText="1"/>
    </xf>
    <xf numFmtId="0" fontId="7" fillId="0" borderId="4" xfId="0" applyFont="1" applyBorder="1" applyAlignment="1">
      <alignment horizontal="center" vertical="top"/>
    </xf>
    <xf numFmtId="0" fontId="7" fillId="0" borderId="7" xfId="0" applyFont="1" applyBorder="1" applyAlignment="1">
      <alignment horizontal="center" vertical="top"/>
    </xf>
    <xf numFmtId="0" fontId="25" fillId="0" borderId="4" xfId="0" applyFont="1" applyBorder="1" applyAlignment="1">
      <alignment vertical="top" wrapText="1"/>
    </xf>
    <xf numFmtId="0" fontId="23" fillId="0" borderId="5" xfId="0" applyFont="1" applyBorder="1" applyAlignment="1">
      <alignment vertical="top" wrapText="1"/>
    </xf>
    <xf numFmtId="0" fontId="23" fillId="0" borderId="7" xfId="0" applyFont="1" applyBorder="1" applyAlignment="1">
      <alignment vertical="top" wrapText="1"/>
    </xf>
    <xf numFmtId="0" fontId="12" fillId="0" borderId="0" xfId="0" applyFont="1" applyAlignment="1">
      <alignment wrapText="1"/>
    </xf>
    <xf numFmtId="0" fontId="0" fillId="0" borderId="0" xfId="0" applyAlignment="1">
      <alignment wrapText="1"/>
    </xf>
    <xf numFmtId="0" fontId="31" fillId="0" borderId="0" xfId="0" applyFont="1" applyAlignment="1">
      <alignment vertical="top" wrapText="1"/>
    </xf>
    <xf numFmtId="0" fontId="0" fillId="0" borderId="0" xfId="0" applyAlignment="1">
      <alignment vertical="top" wrapText="1"/>
    </xf>
    <xf numFmtId="0" fontId="12" fillId="0" borderId="0" xfId="0" applyFont="1" applyAlignment="1">
      <alignment vertical="top" wrapText="1"/>
    </xf>
  </cellXfs>
  <cellStyles count="6">
    <cellStyle name="Heading 1" xfId="2" builtinId="16"/>
    <cellStyle name="Heading 2" xfId="3" builtinId="17"/>
    <cellStyle name="Hyperlink" xfId="5" builtinId="8"/>
    <cellStyle name="Normal" xfId="0" builtinId="0"/>
    <cellStyle name="Normal 2" xfId="4"/>
    <cellStyle name="Percent" xfId="1" builtinId="5"/>
  </cellStyles>
  <dxfs count="6">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alignment horizontal="center" textRotation="0" indent="0" justifyLastLine="0" shrinkToFit="0" readingOrder="0"/>
    </dxf>
    <dxf>
      <font>
        <b val="0"/>
        <i val="0"/>
        <strike val="0"/>
        <condense val="0"/>
        <extend val="0"/>
        <outline val="0"/>
        <shadow val="0"/>
        <u val="none"/>
        <vertAlign val="baseline"/>
        <sz val="12"/>
        <color theme="1"/>
        <name val="Arial"/>
        <scheme val="none"/>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dxf>
  </dxfs>
  <tableStyles count="0" defaultTableStyle="TableStyleMedium2" defaultPivotStyle="PivotStyleLight16"/>
  <colors>
    <mruColors>
      <color rgb="FF99CC00"/>
      <color rgb="FF16BC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2" name="Table55" displayName="Table55" ref="A8:E22" totalsRowShown="0" headerRowDxfId="5" headerRowCellStyle="Normal 2">
  <autoFilter ref="A8:E22"/>
  <sortState ref="A9:E22">
    <sortCondition ref="A8:A22"/>
  </sortState>
  <tableColumns count="5">
    <tableColumn id="1" name="ZIP Code" dataDxfId="4"/>
    <tableColumn id="2" name="County Name" dataDxfId="3"/>
    <tableColumn id="3" name="CSPP _x000a_Priority Assigned " dataDxfId="2"/>
    <tableColumn id="4" name="CCTR_x000a_Infant/Toddler _x000a_Priority Assigned " dataDxfId="1"/>
    <tableColumn id="5" name="CCTR_x000a_School-Aged _x000a_Priority Assigned " dataDxfId="0"/>
  </tableColumns>
  <tableStyleInfo showFirstColumn="0" showLastColumn="0" showRowStripes="1" showColumnStripes="0"/>
  <extLst>
    <ext xmlns:x14="http://schemas.microsoft.com/office/spreadsheetml/2009/9/main" uri="{504A1905-F514-4f6f-8877-14C23A59335A}">
      <x14:table altTextSummary="Siskiyou County priorities by zip code for California State Preschool Program, Infant/Toddler, and School-Aged progra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tabSelected="1" view="pageLayout" topLeftCell="A2" zoomScale="140" zoomScaleNormal="100" zoomScalePageLayoutView="140" workbookViewId="0">
      <selection activeCell="P3" sqref="P3"/>
    </sheetView>
  </sheetViews>
  <sheetFormatPr defaultRowHeight="14.4" x14ac:dyDescent="0.3"/>
  <cols>
    <col min="1" max="1" width="4.5546875" customWidth="1"/>
    <col min="2" max="2" width="10" customWidth="1"/>
    <col min="3" max="3" width="20.109375" customWidth="1"/>
    <col min="4" max="5" width="7.5546875" customWidth="1"/>
    <col min="6" max="6" width="6.109375" customWidth="1"/>
    <col min="7" max="7" width="6.5546875" customWidth="1"/>
    <col min="8" max="9" width="7.33203125" customWidth="1"/>
    <col min="10" max="10" width="6.6640625" customWidth="1"/>
    <col min="11" max="11" width="7.33203125" customWidth="1"/>
    <col min="12" max="12" width="7.5546875" customWidth="1"/>
    <col min="13" max="13" width="5.6640625" customWidth="1"/>
    <col min="14" max="14" width="8.6640625" customWidth="1"/>
    <col min="15" max="15" width="8.21875" customWidth="1"/>
    <col min="16" max="16" width="7.44140625" customWidth="1"/>
    <col min="17" max="17" width="4.88671875" customWidth="1"/>
  </cols>
  <sheetData>
    <row r="1" spans="1:17" ht="1.2" customHeight="1" x14ac:dyDescent="0.3"/>
    <row r="2" spans="1:17" ht="121.8" customHeight="1" x14ac:dyDescent="0.3">
      <c r="A2" s="1" t="s">
        <v>0</v>
      </c>
      <c r="B2" s="2" t="s">
        <v>18</v>
      </c>
      <c r="C2" s="3" t="s">
        <v>1</v>
      </c>
      <c r="D2" s="29" t="s">
        <v>34</v>
      </c>
      <c r="E2" s="30" t="s">
        <v>21</v>
      </c>
      <c r="F2" s="30" t="s">
        <v>22</v>
      </c>
      <c r="G2" s="30" t="s">
        <v>23</v>
      </c>
      <c r="H2" s="31" t="s">
        <v>24</v>
      </c>
      <c r="I2" s="31" t="s">
        <v>25</v>
      </c>
      <c r="J2" s="31" t="s">
        <v>26</v>
      </c>
      <c r="K2" s="32" t="s">
        <v>2</v>
      </c>
      <c r="L2" s="33" t="s">
        <v>27</v>
      </c>
      <c r="M2" s="34" t="s">
        <v>28</v>
      </c>
      <c r="N2" s="40" t="s">
        <v>42</v>
      </c>
      <c r="O2" s="5" t="s">
        <v>3</v>
      </c>
      <c r="P2" s="40" t="s">
        <v>4</v>
      </c>
      <c r="Q2" s="4" t="s">
        <v>5</v>
      </c>
    </row>
    <row r="3" spans="1:17" x14ac:dyDescent="0.3">
      <c r="A3" s="11">
        <v>1</v>
      </c>
      <c r="B3" s="6">
        <v>96023</v>
      </c>
      <c r="C3" s="7" t="s">
        <v>6</v>
      </c>
      <c r="D3" s="41">
        <v>27</v>
      </c>
      <c r="E3" s="42">
        <v>0</v>
      </c>
      <c r="F3" s="42">
        <v>32</v>
      </c>
      <c r="G3" s="42">
        <v>0</v>
      </c>
      <c r="H3" s="43"/>
      <c r="I3" s="43"/>
      <c r="J3" s="43"/>
      <c r="K3" s="44">
        <f t="shared" ref="K3:K15" si="0">SUM(E3:J3)</f>
        <v>32</v>
      </c>
      <c r="L3" s="45"/>
      <c r="M3" s="46">
        <f t="shared" ref="M3:M16" si="1">L3/D3</f>
        <v>0</v>
      </c>
      <c r="N3" s="8"/>
      <c r="O3" s="10"/>
      <c r="P3" s="10" t="s">
        <v>8</v>
      </c>
      <c r="Q3" s="9">
        <v>0</v>
      </c>
    </row>
    <row r="4" spans="1:17" x14ac:dyDescent="0.3">
      <c r="A4" s="11">
        <v>2</v>
      </c>
      <c r="B4" s="6">
        <v>96025</v>
      </c>
      <c r="C4" s="7" t="s">
        <v>7</v>
      </c>
      <c r="D4" s="41">
        <v>31</v>
      </c>
      <c r="E4" s="42">
        <v>0</v>
      </c>
      <c r="F4" s="42">
        <v>16</v>
      </c>
      <c r="G4" s="42">
        <v>0</v>
      </c>
      <c r="H4" s="43"/>
      <c r="I4" s="43"/>
      <c r="J4" s="43"/>
      <c r="K4" s="44">
        <f t="shared" si="0"/>
        <v>16</v>
      </c>
      <c r="L4" s="45">
        <f t="shared" ref="L4:L11" si="2">D4-K4</f>
        <v>15</v>
      </c>
      <c r="M4" s="46">
        <f t="shared" si="1"/>
        <v>0.4838709677419355</v>
      </c>
      <c r="N4" s="10"/>
      <c r="O4" s="10" t="s">
        <v>8</v>
      </c>
      <c r="P4" s="8"/>
      <c r="Q4" s="9">
        <v>1</v>
      </c>
    </row>
    <row r="5" spans="1:17" x14ac:dyDescent="0.3">
      <c r="A5" s="11">
        <v>5</v>
      </c>
      <c r="B5" s="6">
        <v>96027</v>
      </c>
      <c r="C5" s="7" t="s">
        <v>9</v>
      </c>
      <c r="D5" s="41">
        <v>29</v>
      </c>
      <c r="E5" s="42">
        <v>0</v>
      </c>
      <c r="F5" s="42">
        <v>0</v>
      </c>
      <c r="G5" s="42">
        <v>0</v>
      </c>
      <c r="H5" s="43"/>
      <c r="I5" s="43"/>
      <c r="J5" s="43"/>
      <c r="K5" s="44">
        <f t="shared" si="0"/>
        <v>0</v>
      </c>
      <c r="L5" s="45">
        <f t="shared" si="2"/>
        <v>29</v>
      </c>
      <c r="M5" s="46">
        <f t="shared" si="1"/>
        <v>1</v>
      </c>
      <c r="N5" s="10" t="s">
        <v>8</v>
      </c>
      <c r="O5" s="10"/>
      <c r="P5" s="10"/>
      <c r="Q5" s="9">
        <v>2</v>
      </c>
    </row>
    <row r="6" spans="1:17" x14ac:dyDescent="0.3">
      <c r="A6" s="11">
        <v>5</v>
      </c>
      <c r="B6" s="6">
        <v>96032</v>
      </c>
      <c r="C6" s="7" t="s">
        <v>10</v>
      </c>
      <c r="D6" s="41">
        <v>30</v>
      </c>
      <c r="E6" s="42">
        <v>0</v>
      </c>
      <c r="F6" s="42">
        <v>20</v>
      </c>
      <c r="G6" s="42">
        <v>0</v>
      </c>
      <c r="H6" s="43"/>
      <c r="I6" s="43"/>
      <c r="J6" s="43">
        <v>6</v>
      </c>
      <c r="K6" s="44">
        <f t="shared" si="0"/>
        <v>26</v>
      </c>
      <c r="L6" s="45">
        <f t="shared" si="2"/>
        <v>4</v>
      </c>
      <c r="M6" s="46">
        <f t="shared" si="1"/>
        <v>0.13333333333333333</v>
      </c>
      <c r="N6" s="10"/>
      <c r="O6" s="10"/>
      <c r="P6" s="10" t="s">
        <v>8</v>
      </c>
      <c r="Q6" s="9">
        <v>2</v>
      </c>
    </row>
    <row r="7" spans="1:17" x14ac:dyDescent="0.3">
      <c r="A7" s="11"/>
      <c r="B7" s="6">
        <v>96038</v>
      </c>
      <c r="C7" s="7" t="s">
        <v>37</v>
      </c>
      <c r="D7" s="41">
        <v>11</v>
      </c>
      <c r="E7" s="42">
        <v>0</v>
      </c>
      <c r="F7" s="42">
        <v>0</v>
      </c>
      <c r="G7" s="42">
        <v>0</v>
      </c>
      <c r="H7" s="43"/>
      <c r="I7" s="43"/>
      <c r="J7" s="43"/>
      <c r="K7" s="44">
        <f t="shared" si="0"/>
        <v>0</v>
      </c>
      <c r="L7" s="45">
        <f t="shared" si="2"/>
        <v>11</v>
      </c>
      <c r="M7" s="46">
        <f t="shared" si="1"/>
        <v>1</v>
      </c>
      <c r="N7" s="10" t="s">
        <v>8</v>
      </c>
      <c r="O7" s="10"/>
      <c r="P7" s="10"/>
      <c r="Q7" s="9">
        <v>1</v>
      </c>
    </row>
    <row r="8" spans="1:17" x14ac:dyDescent="0.3">
      <c r="A8" s="11">
        <v>5</v>
      </c>
      <c r="B8" s="6">
        <v>96039</v>
      </c>
      <c r="C8" s="7" t="s">
        <v>30</v>
      </c>
      <c r="D8" s="41">
        <v>24</v>
      </c>
      <c r="E8" s="42">
        <v>20</v>
      </c>
      <c r="F8" s="42">
        <v>0</v>
      </c>
      <c r="G8" s="42">
        <v>0</v>
      </c>
      <c r="H8" s="43"/>
      <c r="I8" s="43"/>
      <c r="J8" s="43">
        <v>3</v>
      </c>
      <c r="K8" s="44">
        <f t="shared" si="0"/>
        <v>23</v>
      </c>
      <c r="L8" s="45">
        <f t="shared" si="2"/>
        <v>1</v>
      </c>
      <c r="M8" s="46">
        <f t="shared" si="1"/>
        <v>4.1666666666666664E-2</v>
      </c>
      <c r="N8" s="8"/>
      <c r="O8" s="8"/>
      <c r="P8" s="58" t="s">
        <v>36</v>
      </c>
      <c r="Q8" s="9">
        <v>3</v>
      </c>
    </row>
    <row r="9" spans="1:17" x14ac:dyDescent="0.3">
      <c r="A9" s="11">
        <v>5</v>
      </c>
      <c r="B9" s="6">
        <v>96044</v>
      </c>
      <c r="C9" s="7" t="s">
        <v>11</v>
      </c>
      <c r="D9" s="41">
        <v>13</v>
      </c>
      <c r="E9" s="42">
        <v>0</v>
      </c>
      <c r="F9" s="42">
        <v>0</v>
      </c>
      <c r="G9" s="42">
        <v>0</v>
      </c>
      <c r="H9" s="43"/>
      <c r="I9" s="43"/>
      <c r="J9" s="43"/>
      <c r="K9" s="44">
        <f t="shared" si="0"/>
        <v>0</v>
      </c>
      <c r="L9" s="45">
        <f t="shared" si="2"/>
        <v>13</v>
      </c>
      <c r="M9" s="46">
        <f t="shared" si="1"/>
        <v>1</v>
      </c>
      <c r="N9" s="10" t="s">
        <v>8</v>
      </c>
      <c r="O9" s="8"/>
      <c r="P9" s="8"/>
      <c r="Q9" s="9">
        <v>1</v>
      </c>
    </row>
    <row r="10" spans="1:17" x14ac:dyDescent="0.3">
      <c r="A10" s="11">
        <v>1</v>
      </c>
      <c r="B10" s="6">
        <v>96057</v>
      </c>
      <c r="C10" s="7" t="s">
        <v>12</v>
      </c>
      <c r="D10" s="41">
        <v>18</v>
      </c>
      <c r="E10" s="42">
        <v>0</v>
      </c>
      <c r="F10" s="42">
        <v>8</v>
      </c>
      <c r="G10" s="42">
        <v>0</v>
      </c>
      <c r="H10" s="43"/>
      <c r="I10" s="43"/>
      <c r="J10" s="43"/>
      <c r="K10" s="44">
        <f t="shared" si="0"/>
        <v>8</v>
      </c>
      <c r="L10" s="45">
        <f t="shared" si="2"/>
        <v>10</v>
      </c>
      <c r="M10" s="46">
        <f t="shared" si="1"/>
        <v>0.55555555555555558</v>
      </c>
      <c r="N10" s="10" t="s">
        <v>8</v>
      </c>
      <c r="O10" s="10"/>
      <c r="P10" s="8"/>
      <c r="Q10" s="9">
        <v>1</v>
      </c>
    </row>
    <row r="11" spans="1:17" x14ac:dyDescent="0.3">
      <c r="A11" s="11">
        <v>1</v>
      </c>
      <c r="B11" s="6">
        <v>96058</v>
      </c>
      <c r="C11" s="7" t="s">
        <v>35</v>
      </c>
      <c r="D11" s="41">
        <v>11</v>
      </c>
      <c r="E11" s="42">
        <v>0</v>
      </c>
      <c r="F11" s="42">
        <v>0</v>
      </c>
      <c r="G11" s="42">
        <v>0</v>
      </c>
      <c r="H11" s="43"/>
      <c r="I11" s="43"/>
      <c r="J11" s="43"/>
      <c r="K11" s="44">
        <f t="shared" si="0"/>
        <v>0</v>
      </c>
      <c r="L11" s="45">
        <f t="shared" si="2"/>
        <v>11</v>
      </c>
      <c r="M11" s="46">
        <f t="shared" si="1"/>
        <v>1</v>
      </c>
      <c r="N11" s="10" t="s">
        <v>8</v>
      </c>
      <c r="O11" s="10"/>
      <c r="P11" s="8"/>
      <c r="Q11" s="9">
        <v>1</v>
      </c>
    </row>
    <row r="12" spans="1:17" x14ac:dyDescent="0.3">
      <c r="A12" s="11">
        <v>1</v>
      </c>
      <c r="B12" s="6">
        <v>96064</v>
      </c>
      <c r="C12" s="7" t="s">
        <v>40</v>
      </c>
      <c r="D12" s="41">
        <v>60</v>
      </c>
      <c r="E12" s="42">
        <v>0</v>
      </c>
      <c r="F12" s="42">
        <v>44</v>
      </c>
      <c r="G12" s="42">
        <v>0</v>
      </c>
      <c r="H12" s="43"/>
      <c r="I12" s="43"/>
      <c r="J12" s="43">
        <v>4</v>
      </c>
      <c r="K12" s="44">
        <f t="shared" si="0"/>
        <v>48</v>
      </c>
      <c r="L12" s="45">
        <f>D12-K12</f>
        <v>12</v>
      </c>
      <c r="M12" s="46">
        <f t="shared" si="1"/>
        <v>0.2</v>
      </c>
      <c r="N12" s="10"/>
      <c r="O12" s="10"/>
      <c r="P12" s="10" t="s">
        <v>8</v>
      </c>
      <c r="Q12" s="9">
        <v>2</v>
      </c>
    </row>
    <row r="13" spans="1:17" x14ac:dyDescent="0.3">
      <c r="A13" s="11">
        <v>2</v>
      </c>
      <c r="B13" s="6">
        <v>96067</v>
      </c>
      <c r="C13" s="7" t="s">
        <v>13</v>
      </c>
      <c r="D13" s="41">
        <v>94</v>
      </c>
      <c r="E13" s="42">
        <v>0</v>
      </c>
      <c r="F13" s="42">
        <v>0</v>
      </c>
      <c r="G13" s="42">
        <v>20</v>
      </c>
      <c r="H13" s="43">
        <v>1</v>
      </c>
      <c r="I13" s="43"/>
      <c r="J13" s="43">
        <v>2</v>
      </c>
      <c r="K13" s="44">
        <f t="shared" si="0"/>
        <v>23</v>
      </c>
      <c r="L13" s="45">
        <f>D13-K13</f>
        <v>71</v>
      </c>
      <c r="M13" s="46">
        <f t="shared" si="1"/>
        <v>0.75531914893617025</v>
      </c>
      <c r="N13" s="10" t="s">
        <v>8</v>
      </c>
      <c r="O13" s="8"/>
      <c r="P13" s="8"/>
      <c r="Q13" s="9">
        <v>1</v>
      </c>
    </row>
    <row r="14" spans="1:17" x14ac:dyDescent="0.3">
      <c r="A14" s="11">
        <v>3</v>
      </c>
      <c r="B14" s="6">
        <v>96094</v>
      </c>
      <c r="C14" s="7" t="s">
        <v>31</v>
      </c>
      <c r="D14" s="41">
        <v>87</v>
      </c>
      <c r="E14" s="42">
        <v>24</v>
      </c>
      <c r="F14" s="42">
        <v>0</v>
      </c>
      <c r="G14" s="42">
        <v>18</v>
      </c>
      <c r="H14" s="43">
        <v>0</v>
      </c>
      <c r="I14" s="43">
        <v>1</v>
      </c>
      <c r="J14" s="43">
        <v>6</v>
      </c>
      <c r="K14" s="44">
        <f t="shared" si="0"/>
        <v>49</v>
      </c>
      <c r="L14" s="45">
        <f>D14-K14</f>
        <v>38</v>
      </c>
      <c r="M14" s="46">
        <f t="shared" si="1"/>
        <v>0.43678160919540232</v>
      </c>
      <c r="N14" s="10"/>
      <c r="O14" s="10" t="s">
        <v>8</v>
      </c>
      <c r="P14" s="8"/>
      <c r="Q14" s="9">
        <v>1</v>
      </c>
    </row>
    <row r="15" spans="1:17" x14ac:dyDescent="0.3">
      <c r="A15" s="11">
        <v>4</v>
      </c>
      <c r="B15" s="6">
        <v>96097</v>
      </c>
      <c r="C15" s="7" t="s">
        <v>14</v>
      </c>
      <c r="D15" s="41">
        <v>159</v>
      </c>
      <c r="E15" s="42">
        <v>32</v>
      </c>
      <c r="F15" s="42">
        <v>41</v>
      </c>
      <c r="G15" s="42">
        <v>35</v>
      </c>
      <c r="H15" s="43">
        <v>2</v>
      </c>
      <c r="I15" s="43">
        <v>4</v>
      </c>
      <c r="J15" s="43">
        <v>42</v>
      </c>
      <c r="K15" s="44">
        <f t="shared" si="0"/>
        <v>156</v>
      </c>
      <c r="L15" s="45">
        <f>D15-K15</f>
        <v>3</v>
      </c>
      <c r="M15" s="46">
        <f t="shared" si="1"/>
        <v>1.8867924528301886E-2</v>
      </c>
      <c r="N15" s="10"/>
      <c r="O15" s="8"/>
      <c r="P15" s="10" t="s">
        <v>8</v>
      </c>
      <c r="Q15" s="9">
        <v>3</v>
      </c>
    </row>
    <row r="16" spans="1:17" x14ac:dyDescent="0.3">
      <c r="A16" s="11">
        <v>1</v>
      </c>
      <c r="B16" s="6">
        <v>96134</v>
      </c>
      <c r="C16" s="7" t="s">
        <v>20</v>
      </c>
      <c r="D16" s="41">
        <v>25</v>
      </c>
      <c r="E16" s="42">
        <v>0</v>
      </c>
      <c r="F16" s="42">
        <v>0</v>
      </c>
      <c r="G16" s="42"/>
      <c r="H16" s="43">
        <v>0</v>
      </c>
      <c r="I16" s="43"/>
      <c r="J16" s="43">
        <v>2</v>
      </c>
      <c r="K16" s="44">
        <f>SUM(E16:J16)</f>
        <v>2</v>
      </c>
      <c r="L16" s="45">
        <f>D16-K16</f>
        <v>23</v>
      </c>
      <c r="M16" s="46">
        <f t="shared" si="1"/>
        <v>0.92</v>
      </c>
      <c r="N16" s="10" t="s">
        <v>8</v>
      </c>
      <c r="O16" s="8"/>
      <c r="P16" s="8"/>
      <c r="Q16" s="9">
        <v>1</v>
      </c>
    </row>
    <row r="17" spans="1:21" ht="10.199999999999999" customHeight="1" x14ac:dyDescent="0.3">
      <c r="A17" s="15"/>
      <c r="B17" s="16"/>
      <c r="C17" s="14"/>
      <c r="D17" s="47"/>
      <c r="E17" s="48"/>
      <c r="F17" s="48"/>
      <c r="G17" s="48"/>
      <c r="H17" s="48"/>
      <c r="I17" s="48"/>
      <c r="J17" s="48"/>
      <c r="K17" s="49"/>
      <c r="L17" s="47"/>
      <c r="M17" s="50"/>
      <c r="N17" s="17"/>
      <c r="O17" s="18"/>
      <c r="P17" s="17"/>
      <c r="Q17" s="19"/>
    </row>
    <row r="18" spans="1:21" ht="13.2" customHeight="1" x14ac:dyDescent="0.3">
      <c r="A18" s="20"/>
      <c r="B18" s="27" t="s">
        <v>15</v>
      </c>
      <c r="C18" s="28"/>
      <c r="D18" s="51">
        <f>SUM(D3:D17)</f>
        <v>619</v>
      </c>
      <c r="E18" s="42">
        <f>SUM(E3:E16)</f>
        <v>76</v>
      </c>
      <c r="F18" s="42">
        <v>169</v>
      </c>
      <c r="G18" s="42">
        <v>73</v>
      </c>
      <c r="H18" s="43">
        <v>5</v>
      </c>
      <c r="I18" s="43">
        <f>SUM(I3:I17)</f>
        <v>5</v>
      </c>
      <c r="J18" s="43">
        <f>SUM(J3:J16)</f>
        <v>65</v>
      </c>
      <c r="K18" s="44">
        <f>SUM(K3:K17)</f>
        <v>383</v>
      </c>
      <c r="L18" s="52">
        <f>SUM(L3:L16)</f>
        <v>241</v>
      </c>
      <c r="M18" s="111">
        <f>L18/D18</f>
        <v>0.38933764135702748</v>
      </c>
      <c r="N18" s="17"/>
      <c r="O18" s="59"/>
      <c r="P18" s="17"/>
      <c r="Q18" s="11"/>
    </row>
    <row r="19" spans="1:21" ht="14.4" customHeight="1" x14ac:dyDescent="0.3">
      <c r="A19" s="53" t="s">
        <v>33</v>
      </c>
      <c r="B19" s="22"/>
      <c r="C19" s="14"/>
      <c r="D19" s="23"/>
      <c r="E19" s="24"/>
      <c r="F19" s="24"/>
      <c r="G19" s="25"/>
      <c r="H19" s="25"/>
      <c r="I19" s="25"/>
      <c r="J19" s="25"/>
      <c r="K19" s="25"/>
      <c r="L19" s="25"/>
      <c r="M19" s="25"/>
      <c r="N19" s="25"/>
      <c r="O19" s="15"/>
      <c r="P19" s="15"/>
      <c r="Q19" s="15"/>
      <c r="R19" s="21"/>
    </row>
    <row r="20" spans="1:21" ht="13.2" customHeight="1" x14ac:dyDescent="0.3">
      <c r="A20" s="54" t="s">
        <v>16</v>
      </c>
      <c r="B20" s="142" t="s">
        <v>19</v>
      </c>
      <c r="C20" s="142"/>
      <c r="D20" s="142"/>
      <c r="E20" s="142"/>
      <c r="F20" s="142"/>
      <c r="G20" s="142"/>
      <c r="H20" s="142"/>
      <c r="I20" s="142"/>
      <c r="J20" s="142"/>
      <c r="K20" s="142"/>
      <c r="L20" s="142"/>
      <c r="M20" s="142"/>
      <c r="N20" s="142"/>
      <c r="O20" s="143"/>
      <c r="P20" s="143"/>
      <c r="Q20" s="143"/>
      <c r="R20" s="26"/>
    </row>
    <row r="21" spans="1:21" x14ac:dyDescent="0.3">
      <c r="A21" s="55" t="s">
        <v>17</v>
      </c>
      <c r="B21" s="143" t="s">
        <v>29</v>
      </c>
      <c r="C21" s="143"/>
      <c r="D21" s="143"/>
      <c r="E21" s="143"/>
      <c r="F21" s="143"/>
      <c r="G21" s="143"/>
      <c r="H21" s="143"/>
      <c r="I21" s="143"/>
      <c r="J21" s="143"/>
      <c r="K21" s="143"/>
      <c r="L21" s="143"/>
      <c r="M21" s="143"/>
      <c r="N21" s="143"/>
      <c r="O21" s="143"/>
      <c r="P21" s="143"/>
      <c r="Q21" s="143"/>
      <c r="R21" s="26"/>
    </row>
    <row r="22" spans="1:21" x14ac:dyDescent="0.3">
      <c r="A22" s="140" t="s">
        <v>32</v>
      </c>
      <c r="B22" s="141"/>
      <c r="C22" s="141"/>
      <c r="D22" s="141"/>
      <c r="E22" s="141"/>
      <c r="F22" s="141"/>
      <c r="G22" s="141"/>
      <c r="H22" s="141"/>
      <c r="I22" s="141"/>
      <c r="J22" s="141"/>
      <c r="K22" s="56"/>
      <c r="L22" s="56"/>
      <c r="M22" s="56"/>
      <c r="N22" s="57"/>
      <c r="O22" s="56"/>
      <c r="P22" s="56"/>
      <c r="Q22" s="56"/>
      <c r="R22" s="26"/>
    </row>
    <row r="23" spans="1:21" ht="120.6" customHeight="1" x14ac:dyDescent="0.3">
      <c r="A23" s="146" t="s">
        <v>38</v>
      </c>
      <c r="B23" s="147"/>
      <c r="C23" s="144" t="s">
        <v>41</v>
      </c>
      <c r="D23" s="145"/>
      <c r="E23" s="145"/>
      <c r="F23" s="145"/>
      <c r="G23" s="145"/>
      <c r="H23" s="145"/>
      <c r="I23" s="145"/>
      <c r="J23" s="145"/>
      <c r="K23" s="145"/>
      <c r="L23" s="145"/>
      <c r="M23" s="145"/>
      <c r="N23" s="145"/>
      <c r="O23" s="145"/>
      <c r="P23" s="145"/>
      <c r="Q23" s="145"/>
      <c r="R23" s="35"/>
      <c r="S23" s="35"/>
      <c r="T23" s="35"/>
      <c r="U23" s="35"/>
    </row>
    <row r="24" spans="1:21" ht="14.4" customHeight="1" x14ac:dyDescent="0.3">
      <c r="A24" s="13"/>
      <c r="B24" s="12"/>
      <c r="C24" s="138" t="s">
        <v>39</v>
      </c>
      <c r="D24" s="139"/>
      <c r="E24" s="139"/>
      <c r="F24" s="139"/>
      <c r="G24" s="139"/>
      <c r="H24" s="139"/>
      <c r="I24" s="139"/>
      <c r="J24" s="139"/>
      <c r="K24" s="139"/>
      <c r="L24" s="139"/>
      <c r="M24" s="139"/>
      <c r="N24" s="139"/>
      <c r="O24" s="139"/>
      <c r="P24" s="139"/>
      <c r="Q24" s="139"/>
    </row>
    <row r="25" spans="1:21" ht="14.4" customHeight="1" x14ac:dyDescent="0.3">
      <c r="C25" s="38"/>
      <c r="D25" s="38"/>
      <c r="E25" s="38"/>
      <c r="F25" s="38"/>
      <c r="G25" s="38"/>
      <c r="H25" s="38"/>
      <c r="I25" s="38"/>
      <c r="J25" s="38"/>
      <c r="K25" s="38"/>
      <c r="L25" s="38"/>
      <c r="M25" s="38"/>
      <c r="N25" s="38"/>
      <c r="O25" s="39"/>
      <c r="P25" s="39"/>
      <c r="Q25" s="39"/>
    </row>
    <row r="26" spans="1:21" x14ac:dyDescent="0.3">
      <c r="C26" s="38"/>
      <c r="D26" s="38"/>
      <c r="E26" s="38"/>
      <c r="F26" s="38"/>
      <c r="G26" s="38"/>
      <c r="H26" s="38"/>
      <c r="I26" s="38"/>
      <c r="J26" s="38"/>
      <c r="K26" s="38"/>
      <c r="L26" s="38"/>
      <c r="M26" s="38"/>
      <c r="N26" s="38"/>
      <c r="O26" s="39"/>
      <c r="P26" s="39"/>
      <c r="Q26" s="39"/>
    </row>
    <row r="27" spans="1:21" ht="14.4" customHeight="1" x14ac:dyDescent="0.3">
      <c r="C27" s="36"/>
      <c r="D27" s="36"/>
      <c r="E27" s="36"/>
      <c r="F27" s="36"/>
      <c r="G27" s="36"/>
      <c r="H27" s="36"/>
      <c r="I27" s="36"/>
      <c r="J27" s="36"/>
      <c r="K27" s="36"/>
      <c r="L27" s="36"/>
      <c r="M27" s="36"/>
      <c r="N27" s="36"/>
    </row>
    <row r="28" spans="1:21" x14ac:dyDescent="0.3">
      <c r="C28" s="37"/>
      <c r="D28" s="36"/>
      <c r="E28" s="36"/>
      <c r="F28" s="36"/>
      <c r="G28" s="37"/>
      <c r="H28" s="36"/>
      <c r="I28" s="36"/>
      <c r="J28" s="36"/>
      <c r="K28" s="37"/>
      <c r="L28" s="36"/>
      <c r="M28" s="36"/>
      <c r="N28" s="36"/>
    </row>
    <row r="29" spans="1:21" x14ac:dyDescent="0.3">
      <c r="C29" s="37"/>
      <c r="D29" s="36"/>
      <c r="E29" s="36"/>
      <c r="F29" s="36"/>
      <c r="G29" s="37"/>
      <c r="H29" s="36"/>
      <c r="I29" s="36"/>
      <c r="J29" s="36"/>
      <c r="K29" s="37"/>
      <c r="L29" s="36"/>
      <c r="M29" s="36"/>
      <c r="N29" s="36"/>
    </row>
    <row r="30" spans="1:21" x14ac:dyDescent="0.3">
      <c r="C30" s="37"/>
      <c r="D30" s="36"/>
      <c r="E30" s="36"/>
      <c r="F30" s="36"/>
      <c r="G30" s="37"/>
      <c r="H30" s="36"/>
      <c r="I30" s="36"/>
      <c r="J30" s="36"/>
      <c r="K30" s="37"/>
      <c r="L30" s="36"/>
      <c r="M30" s="36"/>
      <c r="N30" s="36"/>
    </row>
  </sheetData>
  <mergeCells count="6">
    <mergeCell ref="C24:Q24"/>
    <mergeCell ref="A22:J22"/>
    <mergeCell ref="B20:Q20"/>
    <mergeCell ref="B21:Q21"/>
    <mergeCell ref="C23:Q23"/>
    <mergeCell ref="A23:B23"/>
  </mergeCells>
  <pageMargins left="0.45" right="0.45" top="0.5" bottom="0.5" header="0.3" footer="0.3"/>
  <pageSetup scale="96" fitToHeight="0" orientation="landscape" horizontalDpi="4294967293" r:id="rId1"/>
  <headerFooter>
    <oddHeader>&amp;C&amp;"-,Bold"&amp;13 2021-22 SISKIYOU LPC CSPP (State Preschool) Priorities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view="pageLayout" topLeftCell="A17" zoomScale="120" zoomScaleNormal="100" zoomScalePageLayoutView="120" workbookViewId="0">
      <selection activeCell="R13" sqref="R13"/>
    </sheetView>
  </sheetViews>
  <sheetFormatPr defaultRowHeight="14.4" x14ac:dyDescent="0.3"/>
  <cols>
    <col min="1" max="1" width="3.33203125" customWidth="1"/>
    <col min="2" max="2" width="7" customWidth="1"/>
    <col min="3" max="3" width="19.44140625" customWidth="1"/>
    <col min="4" max="4" width="9.88671875" customWidth="1"/>
    <col min="5" max="5" width="5.33203125" customWidth="1"/>
    <col min="6" max="6" width="6.21875" customWidth="1"/>
    <col min="7" max="7" width="6.33203125" customWidth="1"/>
    <col min="8" max="8" width="6.109375" customWidth="1"/>
    <col min="9" max="9" width="6.21875" customWidth="1"/>
    <col min="10" max="10" width="7" customWidth="1"/>
    <col min="11" max="11" width="6.6640625" customWidth="1"/>
    <col min="12" max="12" width="6.77734375" customWidth="1"/>
    <col min="13" max="13" width="8.109375" customWidth="1"/>
    <col min="14" max="14" width="8.21875" customWidth="1"/>
    <col min="15" max="15" width="8.33203125" customWidth="1"/>
    <col min="16" max="16" width="3.6640625" customWidth="1"/>
    <col min="17" max="17" width="3.77734375" customWidth="1"/>
    <col min="18" max="18" width="2.44140625" customWidth="1"/>
    <col min="19" max="20" width="2.109375" customWidth="1"/>
  </cols>
  <sheetData>
    <row r="1" spans="1:22" ht="154.19999999999999" customHeight="1" x14ac:dyDescent="0.3">
      <c r="A1" s="60" t="s">
        <v>0</v>
      </c>
      <c r="B1" s="61" t="s">
        <v>18</v>
      </c>
      <c r="C1" s="62" t="s">
        <v>1</v>
      </c>
      <c r="D1" s="29" t="s">
        <v>43</v>
      </c>
      <c r="E1" s="30" t="s">
        <v>44</v>
      </c>
      <c r="F1" s="30" t="s">
        <v>45</v>
      </c>
      <c r="G1" s="63" t="s">
        <v>46</v>
      </c>
      <c r="H1" s="64" t="s">
        <v>47</v>
      </c>
      <c r="I1" s="64" t="s">
        <v>48</v>
      </c>
      <c r="J1" s="32" t="s">
        <v>49</v>
      </c>
      <c r="K1" s="65" t="s">
        <v>50</v>
      </c>
      <c r="L1" s="66" t="s">
        <v>51</v>
      </c>
      <c r="M1" s="60" t="s">
        <v>52</v>
      </c>
      <c r="N1" s="67" t="s">
        <v>53</v>
      </c>
      <c r="O1" s="60" t="s">
        <v>54</v>
      </c>
      <c r="P1" s="32" t="s">
        <v>5</v>
      </c>
      <c r="V1" s="112"/>
    </row>
    <row r="2" spans="1:22" x14ac:dyDescent="0.3">
      <c r="A2" s="11">
        <v>1</v>
      </c>
      <c r="B2" s="6">
        <v>96023</v>
      </c>
      <c r="C2" s="7" t="s">
        <v>6</v>
      </c>
      <c r="D2" s="68">
        <v>20</v>
      </c>
      <c r="E2" s="69">
        <v>0</v>
      </c>
      <c r="F2" s="69">
        <v>0</v>
      </c>
      <c r="G2" s="70">
        <v>0</v>
      </c>
      <c r="H2" s="70">
        <v>1</v>
      </c>
      <c r="I2" s="70">
        <v>2</v>
      </c>
      <c r="J2" s="71">
        <f t="shared" ref="J2:J16" si="0">SUM(E2:I2)</f>
        <v>3</v>
      </c>
      <c r="K2" s="72">
        <f>D2-J2</f>
        <v>17</v>
      </c>
      <c r="L2" s="73">
        <f>K2/D2</f>
        <v>0.85</v>
      </c>
      <c r="M2" s="10">
        <v>1</v>
      </c>
      <c r="N2" s="74"/>
      <c r="O2" s="10"/>
      <c r="P2" s="9">
        <v>1</v>
      </c>
    </row>
    <row r="3" spans="1:22" x14ac:dyDescent="0.3">
      <c r="A3" s="11">
        <v>2</v>
      </c>
      <c r="B3" s="6">
        <v>96025</v>
      </c>
      <c r="C3" s="7" t="s">
        <v>7</v>
      </c>
      <c r="D3" s="68">
        <v>41</v>
      </c>
      <c r="E3" s="69">
        <v>0</v>
      </c>
      <c r="F3" s="69">
        <v>0</v>
      </c>
      <c r="G3" s="70">
        <v>1</v>
      </c>
      <c r="H3" s="70">
        <v>0</v>
      </c>
      <c r="I3" s="70">
        <v>2</v>
      </c>
      <c r="J3" s="71">
        <f t="shared" si="0"/>
        <v>3</v>
      </c>
      <c r="K3" s="72">
        <f t="shared" ref="K3:K15" si="1">D3-J3</f>
        <v>38</v>
      </c>
      <c r="L3" s="73">
        <f t="shared" ref="L3:L16" si="2">K3/D3</f>
        <v>0.92682926829268297</v>
      </c>
      <c r="M3" s="10">
        <v>1</v>
      </c>
      <c r="N3" s="75"/>
      <c r="O3" s="10"/>
      <c r="P3" s="9">
        <v>1</v>
      </c>
    </row>
    <row r="4" spans="1:22" x14ac:dyDescent="0.3">
      <c r="A4" s="11">
        <v>5</v>
      </c>
      <c r="B4" s="6">
        <v>96027</v>
      </c>
      <c r="C4" s="7" t="s">
        <v>9</v>
      </c>
      <c r="D4" s="68">
        <v>36</v>
      </c>
      <c r="E4" s="69">
        <v>0</v>
      </c>
      <c r="F4" s="69">
        <v>0</v>
      </c>
      <c r="G4" s="70">
        <v>0</v>
      </c>
      <c r="H4" s="70">
        <v>0</v>
      </c>
      <c r="I4" s="70">
        <v>0</v>
      </c>
      <c r="J4" s="71">
        <f t="shared" si="0"/>
        <v>0</v>
      </c>
      <c r="K4" s="72">
        <f t="shared" si="1"/>
        <v>36</v>
      </c>
      <c r="L4" s="113">
        <v>1</v>
      </c>
      <c r="M4" s="10">
        <v>1</v>
      </c>
      <c r="N4" s="76"/>
      <c r="O4" s="10"/>
      <c r="P4" s="9">
        <v>1</v>
      </c>
    </row>
    <row r="5" spans="1:22" x14ac:dyDescent="0.3">
      <c r="A5" s="11">
        <v>5</v>
      </c>
      <c r="B5" s="6">
        <v>96032</v>
      </c>
      <c r="C5" s="7" t="s">
        <v>10</v>
      </c>
      <c r="D5" s="68">
        <v>39</v>
      </c>
      <c r="E5" s="69">
        <v>0</v>
      </c>
      <c r="F5" s="69">
        <v>0</v>
      </c>
      <c r="G5" s="70">
        <v>1</v>
      </c>
      <c r="H5" s="70">
        <v>0</v>
      </c>
      <c r="I5" s="70">
        <v>0</v>
      </c>
      <c r="J5" s="71">
        <f t="shared" si="0"/>
        <v>1</v>
      </c>
      <c r="K5" s="72">
        <f t="shared" si="1"/>
        <v>38</v>
      </c>
      <c r="L5" s="73">
        <f t="shared" si="2"/>
        <v>0.97435897435897434</v>
      </c>
      <c r="M5" s="10">
        <v>1</v>
      </c>
      <c r="N5" s="76"/>
      <c r="O5" s="10"/>
      <c r="P5" s="9">
        <v>1</v>
      </c>
    </row>
    <row r="6" spans="1:22" x14ac:dyDescent="0.3">
      <c r="A6" s="11">
        <v>3</v>
      </c>
      <c r="B6" s="6">
        <v>96038</v>
      </c>
      <c r="C6" s="7" t="s">
        <v>37</v>
      </c>
      <c r="D6" s="68">
        <v>10</v>
      </c>
      <c r="E6" s="69">
        <v>0</v>
      </c>
      <c r="F6" s="69">
        <v>0</v>
      </c>
      <c r="G6" s="70">
        <v>0</v>
      </c>
      <c r="H6" s="70">
        <v>0</v>
      </c>
      <c r="I6" s="70">
        <v>3</v>
      </c>
      <c r="J6" s="71">
        <f t="shared" si="0"/>
        <v>3</v>
      </c>
      <c r="K6" s="72">
        <f t="shared" si="1"/>
        <v>7</v>
      </c>
      <c r="L6" s="73">
        <f t="shared" si="2"/>
        <v>0.7</v>
      </c>
      <c r="M6" s="10">
        <v>1</v>
      </c>
      <c r="N6" s="76"/>
      <c r="O6" s="10"/>
      <c r="P6" s="9">
        <v>1</v>
      </c>
    </row>
    <row r="7" spans="1:22" x14ac:dyDescent="0.3">
      <c r="A7" s="11">
        <v>5</v>
      </c>
      <c r="B7" s="6">
        <v>96039</v>
      </c>
      <c r="C7" s="7" t="s">
        <v>30</v>
      </c>
      <c r="D7" s="68">
        <v>20</v>
      </c>
      <c r="E7" s="69">
        <v>0</v>
      </c>
      <c r="F7" s="69">
        <v>0</v>
      </c>
      <c r="G7" s="70">
        <v>1</v>
      </c>
      <c r="H7" s="70">
        <v>1</v>
      </c>
      <c r="I7" s="70">
        <v>1</v>
      </c>
      <c r="J7" s="71">
        <f t="shared" si="0"/>
        <v>3</v>
      </c>
      <c r="K7" s="72">
        <f t="shared" si="1"/>
        <v>17</v>
      </c>
      <c r="L7" s="73">
        <f t="shared" si="2"/>
        <v>0.85</v>
      </c>
      <c r="M7" s="10">
        <v>1</v>
      </c>
      <c r="N7" s="76"/>
      <c r="O7" s="10"/>
      <c r="P7" s="9">
        <v>1</v>
      </c>
    </row>
    <row r="8" spans="1:22" x14ac:dyDescent="0.3">
      <c r="A8" s="11">
        <v>5</v>
      </c>
      <c r="B8" s="6">
        <v>96044</v>
      </c>
      <c r="C8" s="7" t="s">
        <v>11</v>
      </c>
      <c r="D8" s="68">
        <v>15</v>
      </c>
      <c r="E8" s="69">
        <v>0</v>
      </c>
      <c r="F8" s="69">
        <v>0</v>
      </c>
      <c r="G8" s="70">
        <v>0</v>
      </c>
      <c r="H8" s="70">
        <v>0</v>
      </c>
      <c r="I8" s="70">
        <v>0</v>
      </c>
      <c r="J8" s="71">
        <f t="shared" si="0"/>
        <v>0</v>
      </c>
      <c r="K8" s="72">
        <f t="shared" si="1"/>
        <v>15</v>
      </c>
      <c r="L8" s="113">
        <v>1</v>
      </c>
      <c r="M8" s="10">
        <v>1</v>
      </c>
      <c r="N8" s="76"/>
      <c r="O8" s="10"/>
      <c r="P8" s="9">
        <v>1</v>
      </c>
    </row>
    <row r="9" spans="1:22" x14ac:dyDescent="0.3">
      <c r="A9" s="11">
        <v>1</v>
      </c>
      <c r="B9" s="6">
        <v>96057</v>
      </c>
      <c r="C9" s="7" t="s">
        <v>12</v>
      </c>
      <c r="D9" s="68">
        <v>22</v>
      </c>
      <c r="E9" s="69">
        <v>0</v>
      </c>
      <c r="F9" s="69">
        <v>0</v>
      </c>
      <c r="G9" s="70">
        <v>0</v>
      </c>
      <c r="H9" s="70">
        <v>0</v>
      </c>
      <c r="I9" s="70">
        <v>1</v>
      </c>
      <c r="J9" s="71">
        <f t="shared" si="0"/>
        <v>1</v>
      </c>
      <c r="K9" s="72">
        <f t="shared" si="1"/>
        <v>21</v>
      </c>
      <c r="L9" s="73">
        <f t="shared" si="2"/>
        <v>0.95454545454545459</v>
      </c>
      <c r="M9" s="10">
        <v>1</v>
      </c>
      <c r="N9" s="76"/>
      <c r="O9" s="10"/>
      <c r="P9" s="9">
        <v>1</v>
      </c>
    </row>
    <row r="10" spans="1:22" x14ac:dyDescent="0.3">
      <c r="A10" s="11">
        <v>1</v>
      </c>
      <c r="B10" s="6">
        <v>96058</v>
      </c>
      <c r="C10" s="7" t="s">
        <v>35</v>
      </c>
      <c r="D10" s="68">
        <v>13</v>
      </c>
      <c r="E10" s="69">
        <v>0</v>
      </c>
      <c r="F10" s="69">
        <v>0</v>
      </c>
      <c r="G10" s="70">
        <v>0</v>
      </c>
      <c r="H10" s="70">
        <v>0</v>
      </c>
      <c r="I10" s="70">
        <v>1</v>
      </c>
      <c r="J10" s="71">
        <f t="shared" si="0"/>
        <v>1</v>
      </c>
      <c r="K10" s="72">
        <f t="shared" si="1"/>
        <v>12</v>
      </c>
      <c r="L10" s="73">
        <f t="shared" si="2"/>
        <v>0.92307692307692313</v>
      </c>
      <c r="M10" s="10">
        <v>1</v>
      </c>
      <c r="N10" s="76"/>
      <c r="O10" s="10"/>
      <c r="P10" s="9">
        <v>1</v>
      </c>
    </row>
    <row r="11" spans="1:22" x14ac:dyDescent="0.3">
      <c r="A11" s="11">
        <v>1</v>
      </c>
      <c r="B11" s="6">
        <v>96064</v>
      </c>
      <c r="C11" s="7" t="s">
        <v>55</v>
      </c>
      <c r="D11" s="68">
        <v>74</v>
      </c>
      <c r="E11" s="69">
        <v>0</v>
      </c>
      <c r="F11" s="69">
        <v>0</v>
      </c>
      <c r="G11" s="70">
        <v>1</v>
      </c>
      <c r="H11" s="70">
        <v>0</v>
      </c>
      <c r="I11" s="70">
        <v>5</v>
      </c>
      <c r="J11" s="71">
        <f t="shared" si="0"/>
        <v>6</v>
      </c>
      <c r="K11" s="72">
        <f t="shared" si="1"/>
        <v>68</v>
      </c>
      <c r="L11" s="73">
        <f t="shared" si="2"/>
        <v>0.91891891891891897</v>
      </c>
      <c r="M11" s="10">
        <v>1</v>
      </c>
      <c r="N11" s="76"/>
      <c r="O11" s="10"/>
      <c r="P11" s="9">
        <v>1</v>
      </c>
    </row>
    <row r="12" spans="1:22" x14ac:dyDescent="0.3">
      <c r="A12" s="11">
        <v>2</v>
      </c>
      <c r="B12" s="6">
        <v>96067</v>
      </c>
      <c r="C12" s="7" t="s">
        <v>13</v>
      </c>
      <c r="D12" s="68">
        <v>117</v>
      </c>
      <c r="E12" s="69">
        <v>0</v>
      </c>
      <c r="F12" s="69">
        <v>0</v>
      </c>
      <c r="G12" s="70">
        <v>2</v>
      </c>
      <c r="H12" s="70">
        <v>0</v>
      </c>
      <c r="I12" s="70">
        <v>4</v>
      </c>
      <c r="J12" s="71">
        <f t="shared" si="0"/>
        <v>6</v>
      </c>
      <c r="K12" s="72">
        <f t="shared" si="1"/>
        <v>111</v>
      </c>
      <c r="L12" s="73">
        <f t="shared" si="2"/>
        <v>0.94871794871794868</v>
      </c>
      <c r="M12" s="10">
        <v>1</v>
      </c>
      <c r="N12" s="76"/>
      <c r="O12" s="10"/>
      <c r="P12" s="9">
        <v>1</v>
      </c>
    </row>
    <row r="13" spans="1:22" x14ac:dyDescent="0.3">
      <c r="A13" s="11">
        <v>3</v>
      </c>
      <c r="B13" s="6">
        <v>96094</v>
      </c>
      <c r="C13" s="7" t="s">
        <v>56</v>
      </c>
      <c r="D13" s="68">
        <v>108</v>
      </c>
      <c r="E13" s="69">
        <v>2</v>
      </c>
      <c r="F13" s="69">
        <v>0</v>
      </c>
      <c r="G13" s="70">
        <v>8</v>
      </c>
      <c r="H13" s="70">
        <v>0</v>
      </c>
      <c r="I13" s="70">
        <v>8</v>
      </c>
      <c r="J13" s="71">
        <f t="shared" si="0"/>
        <v>18</v>
      </c>
      <c r="K13" s="72">
        <f t="shared" si="1"/>
        <v>90</v>
      </c>
      <c r="L13" s="73">
        <f t="shared" si="2"/>
        <v>0.83333333333333337</v>
      </c>
      <c r="M13" s="10">
        <v>1</v>
      </c>
      <c r="N13" s="76"/>
      <c r="O13" s="10"/>
      <c r="P13" s="9">
        <v>1</v>
      </c>
    </row>
    <row r="14" spans="1:22" x14ac:dyDescent="0.3">
      <c r="A14" s="11">
        <v>4</v>
      </c>
      <c r="B14" s="6">
        <v>96097</v>
      </c>
      <c r="C14" s="7" t="s">
        <v>14</v>
      </c>
      <c r="D14" s="68">
        <v>164</v>
      </c>
      <c r="E14" s="69">
        <v>7</v>
      </c>
      <c r="F14" s="69">
        <v>32</v>
      </c>
      <c r="G14" s="70">
        <v>5</v>
      </c>
      <c r="H14" s="70">
        <v>0</v>
      </c>
      <c r="I14" s="70">
        <v>26</v>
      </c>
      <c r="J14" s="71">
        <f t="shared" si="0"/>
        <v>70</v>
      </c>
      <c r="K14" s="72">
        <f t="shared" si="1"/>
        <v>94</v>
      </c>
      <c r="L14" s="73">
        <f t="shared" si="2"/>
        <v>0.57317073170731703</v>
      </c>
      <c r="M14" s="10">
        <v>1</v>
      </c>
      <c r="N14" s="76"/>
      <c r="O14" s="10"/>
      <c r="P14" s="9">
        <v>1</v>
      </c>
    </row>
    <row r="15" spans="1:22" x14ac:dyDescent="0.3">
      <c r="A15" s="11">
        <v>1</v>
      </c>
      <c r="B15" s="6">
        <v>96134</v>
      </c>
      <c r="C15" s="7" t="s">
        <v>57</v>
      </c>
      <c r="D15" s="68">
        <v>40</v>
      </c>
      <c r="E15" s="69">
        <v>0</v>
      </c>
      <c r="F15" s="69">
        <v>0</v>
      </c>
      <c r="G15" s="70">
        <v>1</v>
      </c>
      <c r="H15" s="70">
        <v>0</v>
      </c>
      <c r="I15" s="70">
        <v>5</v>
      </c>
      <c r="J15" s="71">
        <f t="shared" si="0"/>
        <v>6</v>
      </c>
      <c r="K15" s="72">
        <f t="shared" si="1"/>
        <v>34</v>
      </c>
      <c r="L15" s="73">
        <f t="shared" si="2"/>
        <v>0.85</v>
      </c>
      <c r="M15" s="10">
        <v>1</v>
      </c>
      <c r="N15" s="76"/>
      <c r="O15" s="10"/>
      <c r="P15" s="9">
        <v>1</v>
      </c>
    </row>
    <row r="16" spans="1:22" x14ac:dyDescent="0.3">
      <c r="A16" s="77"/>
      <c r="B16" s="78"/>
      <c r="C16" s="79"/>
      <c r="D16" s="68">
        <f t="shared" ref="D16:I16" si="3">SUM(D2:D15)</f>
        <v>719</v>
      </c>
      <c r="E16" s="69">
        <f t="shared" si="3"/>
        <v>9</v>
      </c>
      <c r="F16" s="69">
        <f t="shared" si="3"/>
        <v>32</v>
      </c>
      <c r="G16" s="70">
        <f t="shared" si="3"/>
        <v>20</v>
      </c>
      <c r="H16" s="70">
        <f t="shared" si="3"/>
        <v>2</v>
      </c>
      <c r="I16" s="70">
        <f t="shared" si="3"/>
        <v>58</v>
      </c>
      <c r="J16" s="71">
        <f t="shared" si="0"/>
        <v>121</v>
      </c>
      <c r="K16" s="72">
        <f>SUM(K2:K15)</f>
        <v>598</v>
      </c>
      <c r="L16" s="73">
        <f t="shared" si="2"/>
        <v>0.83171070931849789</v>
      </c>
      <c r="M16" s="80"/>
      <c r="N16" s="81"/>
      <c r="O16" s="81"/>
      <c r="P16" s="82"/>
    </row>
    <row r="17" spans="1:22" ht="16.8" customHeight="1" x14ac:dyDescent="0.3">
      <c r="A17" s="54" t="s">
        <v>16</v>
      </c>
      <c r="B17" s="149" t="s">
        <v>19</v>
      </c>
      <c r="C17" s="150"/>
      <c r="D17" s="150"/>
      <c r="E17" s="150"/>
      <c r="F17" s="150"/>
      <c r="G17" s="150"/>
      <c r="H17" s="150"/>
      <c r="I17" s="150"/>
      <c r="J17" s="150"/>
      <c r="K17" s="150"/>
      <c r="L17" s="150"/>
      <c r="M17" s="150"/>
      <c r="N17" s="150"/>
      <c r="O17" s="150"/>
      <c r="P17" s="150"/>
      <c r="Q17" s="150"/>
      <c r="R17" s="151"/>
      <c r="S17" s="26"/>
    </row>
    <row r="18" spans="1:22" ht="106.2" customHeight="1" x14ac:dyDescent="0.3">
      <c r="A18" s="152" t="s">
        <v>58</v>
      </c>
      <c r="B18" s="153"/>
      <c r="C18" s="154" t="s">
        <v>77</v>
      </c>
      <c r="D18" s="155"/>
      <c r="E18" s="155"/>
      <c r="F18" s="155"/>
      <c r="G18" s="155"/>
      <c r="H18" s="155"/>
      <c r="I18" s="155"/>
      <c r="J18" s="155"/>
      <c r="K18" s="155"/>
      <c r="L18" s="155"/>
      <c r="M18" s="155"/>
      <c r="N18" s="155"/>
      <c r="O18" s="155"/>
      <c r="P18" s="155"/>
      <c r="Q18" s="155"/>
      <c r="R18" s="156"/>
      <c r="S18" s="35"/>
      <c r="T18" s="35"/>
      <c r="U18" s="35"/>
      <c r="V18" s="35"/>
    </row>
    <row r="19" spans="1:22" x14ac:dyDescent="0.3">
      <c r="A19" s="7"/>
      <c r="B19" s="12"/>
      <c r="C19" s="138"/>
      <c r="D19" s="139"/>
      <c r="E19" s="139"/>
      <c r="F19" s="139"/>
      <c r="G19" s="139"/>
      <c r="H19" s="139"/>
      <c r="I19" s="139"/>
      <c r="J19" s="139"/>
      <c r="K19" s="139"/>
      <c r="L19" s="139"/>
      <c r="M19" s="139"/>
      <c r="N19" s="139"/>
      <c r="O19" s="139"/>
      <c r="P19" s="139"/>
      <c r="Q19" s="139"/>
      <c r="R19" s="148"/>
    </row>
  </sheetData>
  <mergeCells count="4">
    <mergeCell ref="C19:R19"/>
    <mergeCell ref="B17:R17"/>
    <mergeCell ref="A18:B18"/>
    <mergeCell ref="C18:R18"/>
  </mergeCells>
  <pageMargins left="0.33333333333333331" right="0.7" top="0.6333333333333333" bottom="0.75" header="0.3" footer="0.3"/>
  <pageSetup orientation="landscape" horizontalDpi="0" verticalDpi="0" r:id="rId1"/>
  <headerFooter>
    <oddHeader>&amp;C&amp;"-,Bold"&amp;14 2021-22 Siskiyou LPC Infant Toddler Priorities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zoomScaleNormal="100" workbookViewId="0">
      <selection activeCell="O7" sqref="O7"/>
    </sheetView>
  </sheetViews>
  <sheetFormatPr defaultRowHeight="14.4" x14ac:dyDescent="0.3"/>
  <cols>
    <col min="1" max="1" width="3.44140625" customWidth="1"/>
    <col min="2" max="2" width="7" customWidth="1"/>
    <col min="3" max="3" width="18.5546875" customWidth="1"/>
    <col min="4" max="4" width="7.88671875" customWidth="1"/>
    <col min="5" max="5" width="8.21875" customWidth="1"/>
    <col min="6" max="7" width="7.44140625" customWidth="1"/>
    <col min="8" max="9" width="7.5546875" customWidth="1"/>
    <col min="10" max="10" width="8.77734375" customWidth="1"/>
    <col min="11" max="11" width="7.5546875" customWidth="1"/>
    <col min="12" max="12" width="5.88671875" customWidth="1"/>
    <col min="13" max="13" width="8" customWidth="1"/>
    <col min="14" max="14" width="7" customWidth="1"/>
    <col min="15" max="15" width="9.44140625" customWidth="1"/>
  </cols>
  <sheetData>
    <row r="1" spans="1:19" ht="109.8" customHeight="1" x14ac:dyDescent="0.35">
      <c r="A1" s="1" t="s">
        <v>0</v>
      </c>
      <c r="B1" s="2" t="s">
        <v>18</v>
      </c>
      <c r="C1" s="3" t="s">
        <v>59</v>
      </c>
      <c r="D1" s="104" t="s">
        <v>60</v>
      </c>
      <c r="E1" s="105" t="s">
        <v>61</v>
      </c>
      <c r="F1" s="106" t="s">
        <v>62</v>
      </c>
      <c r="G1" s="106" t="s">
        <v>63</v>
      </c>
      <c r="H1" s="106" t="s">
        <v>70</v>
      </c>
      <c r="I1" s="106" t="s">
        <v>74</v>
      </c>
      <c r="J1" s="107" t="s">
        <v>64</v>
      </c>
      <c r="K1" s="108" t="s">
        <v>75</v>
      </c>
      <c r="L1" s="109" t="s">
        <v>76</v>
      </c>
      <c r="M1" s="110" t="s">
        <v>71</v>
      </c>
      <c r="N1" s="103" t="s">
        <v>72</v>
      </c>
      <c r="O1" s="103" t="s">
        <v>73</v>
      </c>
      <c r="S1" s="102"/>
    </row>
    <row r="2" spans="1:19" x14ac:dyDescent="0.3">
      <c r="A2" s="10">
        <v>1</v>
      </c>
      <c r="B2" s="6">
        <v>96023</v>
      </c>
      <c r="C2" s="7" t="s">
        <v>6</v>
      </c>
      <c r="D2" s="41">
        <v>62</v>
      </c>
      <c r="E2" s="42"/>
      <c r="F2" s="43"/>
      <c r="G2" s="43"/>
      <c r="H2" s="43">
        <v>1</v>
      </c>
      <c r="I2" s="43">
        <v>50</v>
      </c>
      <c r="J2" s="83">
        <v>51</v>
      </c>
      <c r="K2" s="84">
        <f t="shared" ref="K2:K17" si="0">D2-J2</f>
        <v>11</v>
      </c>
      <c r="L2" s="46">
        <f t="shared" ref="L2:L18" si="1">K2/D2</f>
        <v>0.17741935483870969</v>
      </c>
      <c r="M2" s="85"/>
      <c r="N2" s="10"/>
      <c r="O2" s="10" t="s">
        <v>8</v>
      </c>
    </row>
    <row r="3" spans="1:19" x14ac:dyDescent="0.3">
      <c r="A3" s="10">
        <v>2</v>
      </c>
      <c r="B3" s="6">
        <v>96025</v>
      </c>
      <c r="C3" s="7" t="s">
        <v>7</v>
      </c>
      <c r="D3" s="41">
        <v>118</v>
      </c>
      <c r="E3" s="42"/>
      <c r="F3" s="43"/>
      <c r="G3" s="43"/>
      <c r="H3" s="43">
        <v>2</v>
      </c>
      <c r="I3" s="43">
        <v>70</v>
      </c>
      <c r="J3" s="83">
        <v>72</v>
      </c>
      <c r="K3" s="84">
        <f t="shared" si="0"/>
        <v>46</v>
      </c>
      <c r="L3" s="46">
        <f t="shared" si="1"/>
        <v>0.38983050847457629</v>
      </c>
      <c r="M3" s="85" t="s">
        <v>8</v>
      </c>
      <c r="N3" s="10"/>
      <c r="O3" s="10"/>
    </row>
    <row r="4" spans="1:19" x14ac:dyDescent="0.3">
      <c r="A4" s="10">
        <v>5</v>
      </c>
      <c r="B4" s="6">
        <v>96027</v>
      </c>
      <c r="C4" s="7" t="s">
        <v>9</v>
      </c>
      <c r="D4" s="41">
        <v>123</v>
      </c>
      <c r="E4" s="42"/>
      <c r="F4" s="43"/>
      <c r="G4" s="43"/>
      <c r="H4" s="43">
        <v>1</v>
      </c>
      <c r="I4" s="43">
        <v>76</v>
      </c>
      <c r="J4" s="83">
        <f t="shared" ref="J4:J15" si="2">SUM(E4:I4)</f>
        <v>77</v>
      </c>
      <c r="K4" s="84">
        <f t="shared" si="0"/>
        <v>46</v>
      </c>
      <c r="L4" s="46">
        <f t="shared" si="1"/>
        <v>0.37398373983739835</v>
      </c>
      <c r="M4" s="85"/>
      <c r="N4" s="10" t="s">
        <v>8</v>
      </c>
      <c r="O4" s="10"/>
    </row>
    <row r="5" spans="1:19" x14ac:dyDescent="0.3">
      <c r="A5" s="10">
        <v>5</v>
      </c>
      <c r="B5" s="6">
        <v>96032</v>
      </c>
      <c r="C5" s="7" t="s">
        <v>10</v>
      </c>
      <c r="D5" s="41">
        <v>116</v>
      </c>
      <c r="E5" s="42"/>
      <c r="F5" s="43"/>
      <c r="G5" s="43"/>
      <c r="H5" s="43">
        <v>8</v>
      </c>
      <c r="I5" s="43">
        <v>72</v>
      </c>
      <c r="J5" s="83">
        <f t="shared" si="2"/>
        <v>80</v>
      </c>
      <c r="K5" s="84">
        <f t="shared" si="0"/>
        <v>36</v>
      </c>
      <c r="L5" s="46">
        <f t="shared" si="1"/>
        <v>0.31034482758620691</v>
      </c>
      <c r="M5" s="85"/>
      <c r="N5" s="10"/>
      <c r="O5" s="10" t="s">
        <v>8</v>
      </c>
    </row>
    <row r="6" spans="1:19" x14ac:dyDescent="0.3">
      <c r="A6" s="10">
        <v>3</v>
      </c>
      <c r="B6" s="6">
        <v>96034</v>
      </c>
      <c r="C6" s="7" t="s">
        <v>68</v>
      </c>
      <c r="D6" s="41">
        <v>28</v>
      </c>
      <c r="E6" s="42"/>
      <c r="F6" s="43"/>
      <c r="G6" s="43"/>
      <c r="H6" s="43"/>
      <c r="I6" s="43">
        <v>28</v>
      </c>
      <c r="J6" s="83">
        <f t="shared" si="2"/>
        <v>28</v>
      </c>
      <c r="K6" s="84">
        <v>0</v>
      </c>
      <c r="L6" s="46">
        <f t="shared" si="1"/>
        <v>0</v>
      </c>
      <c r="M6" s="85"/>
      <c r="N6" s="10"/>
      <c r="O6" s="10" t="s">
        <v>8</v>
      </c>
    </row>
    <row r="7" spans="1:19" x14ac:dyDescent="0.3">
      <c r="A7" s="10">
        <v>3</v>
      </c>
      <c r="B7" s="6">
        <v>96038</v>
      </c>
      <c r="C7" s="7" t="s">
        <v>37</v>
      </c>
      <c r="D7" s="41">
        <v>27</v>
      </c>
      <c r="E7" s="42"/>
      <c r="F7" s="43"/>
      <c r="G7" s="43">
        <v>1</v>
      </c>
      <c r="H7" s="43">
        <v>15</v>
      </c>
      <c r="I7" s="43">
        <v>70</v>
      </c>
      <c r="J7" s="83">
        <f t="shared" si="2"/>
        <v>86</v>
      </c>
      <c r="K7" s="84">
        <v>0</v>
      </c>
      <c r="L7" s="46">
        <f t="shared" si="1"/>
        <v>0</v>
      </c>
      <c r="M7" s="85"/>
      <c r="N7" s="86"/>
      <c r="O7" s="10" t="s">
        <v>8</v>
      </c>
    </row>
    <row r="8" spans="1:19" x14ac:dyDescent="0.3">
      <c r="A8" s="10">
        <v>5</v>
      </c>
      <c r="B8" s="6">
        <v>96039</v>
      </c>
      <c r="C8" s="7" t="s">
        <v>30</v>
      </c>
      <c r="D8" s="41">
        <v>62</v>
      </c>
      <c r="E8" s="42"/>
      <c r="F8" s="43"/>
      <c r="G8" s="43"/>
      <c r="H8" s="43">
        <v>4</v>
      </c>
      <c r="I8" s="43">
        <v>54</v>
      </c>
      <c r="J8" s="83">
        <f t="shared" si="2"/>
        <v>58</v>
      </c>
      <c r="K8" s="84">
        <f t="shared" si="0"/>
        <v>4</v>
      </c>
      <c r="L8" s="46">
        <f t="shared" si="1"/>
        <v>6.4516129032258063E-2</v>
      </c>
      <c r="M8" s="85"/>
      <c r="N8" s="10"/>
      <c r="O8" s="10" t="s">
        <v>8</v>
      </c>
    </row>
    <row r="9" spans="1:19" x14ac:dyDescent="0.3">
      <c r="A9" s="10">
        <v>5</v>
      </c>
      <c r="B9" s="6">
        <v>96044</v>
      </c>
      <c r="C9" s="7" t="s">
        <v>11</v>
      </c>
      <c r="D9" s="41">
        <v>48</v>
      </c>
      <c r="E9" s="42"/>
      <c r="F9" s="43"/>
      <c r="G9" s="43"/>
      <c r="H9" s="43"/>
      <c r="I9" s="43">
        <v>31</v>
      </c>
      <c r="J9" s="83">
        <f t="shared" si="2"/>
        <v>31</v>
      </c>
      <c r="K9" s="84">
        <f t="shared" si="0"/>
        <v>17</v>
      </c>
      <c r="L9" s="46">
        <f t="shared" si="1"/>
        <v>0.35416666666666669</v>
      </c>
      <c r="M9" s="85"/>
      <c r="N9" s="10" t="s">
        <v>8</v>
      </c>
      <c r="O9" s="10"/>
    </row>
    <row r="10" spans="1:19" x14ac:dyDescent="0.3">
      <c r="A10" s="10">
        <v>1</v>
      </c>
      <c r="B10" s="6">
        <v>96057</v>
      </c>
      <c r="C10" s="7" t="s">
        <v>12</v>
      </c>
      <c r="D10" s="41">
        <v>68</v>
      </c>
      <c r="E10" s="42"/>
      <c r="F10" s="43"/>
      <c r="G10" s="43"/>
      <c r="H10" s="43"/>
      <c r="I10" s="43">
        <v>32</v>
      </c>
      <c r="J10" s="83">
        <f t="shared" si="2"/>
        <v>32</v>
      </c>
      <c r="K10" s="84">
        <f t="shared" si="0"/>
        <v>36</v>
      </c>
      <c r="L10" s="46">
        <f t="shared" si="1"/>
        <v>0.52941176470588236</v>
      </c>
      <c r="M10" s="85" t="s">
        <v>8</v>
      </c>
      <c r="N10" s="10"/>
      <c r="O10" s="10"/>
    </row>
    <row r="11" spans="1:19" x14ac:dyDescent="0.3">
      <c r="A11" s="10">
        <v>1</v>
      </c>
      <c r="B11" s="6">
        <v>96058</v>
      </c>
      <c r="C11" s="7" t="s">
        <v>35</v>
      </c>
      <c r="D11" s="41">
        <v>41</v>
      </c>
      <c r="E11" s="42"/>
      <c r="F11" s="43"/>
      <c r="G11" s="43"/>
      <c r="H11" s="43"/>
      <c r="I11" s="43"/>
      <c r="J11" s="83">
        <f t="shared" si="2"/>
        <v>0</v>
      </c>
      <c r="K11" s="84">
        <f t="shared" si="0"/>
        <v>41</v>
      </c>
      <c r="L11" s="46">
        <f t="shared" si="1"/>
        <v>1</v>
      </c>
      <c r="M11" s="85" t="s">
        <v>8</v>
      </c>
      <c r="N11" s="10"/>
      <c r="O11" s="10"/>
    </row>
    <row r="12" spans="1:19" x14ac:dyDescent="0.3">
      <c r="A12" s="10">
        <v>1</v>
      </c>
      <c r="B12" s="6">
        <v>96064</v>
      </c>
      <c r="C12" s="7" t="s">
        <v>65</v>
      </c>
      <c r="D12" s="41">
        <v>225</v>
      </c>
      <c r="E12" s="42"/>
      <c r="F12" s="43"/>
      <c r="G12" s="43">
        <v>3</v>
      </c>
      <c r="H12" s="43">
        <v>3</v>
      </c>
      <c r="I12" s="43">
        <v>205</v>
      </c>
      <c r="J12" s="83">
        <f t="shared" si="2"/>
        <v>211</v>
      </c>
      <c r="K12" s="84">
        <f t="shared" si="0"/>
        <v>14</v>
      </c>
      <c r="L12" s="46">
        <f t="shared" si="1"/>
        <v>6.222222222222222E-2</v>
      </c>
      <c r="M12" s="85"/>
      <c r="N12" s="10"/>
      <c r="O12" s="10" t="s">
        <v>8</v>
      </c>
    </row>
    <row r="13" spans="1:19" x14ac:dyDescent="0.3">
      <c r="A13" s="10">
        <v>2</v>
      </c>
      <c r="B13" s="6">
        <v>96067</v>
      </c>
      <c r="C13" s="7" t="s">
        <v>13</v>
      </c>
      <c r="D13" s="41">
        <v>351</v>
      </c>
      <c r="E13" s="42"/>
      <c r="F13" s="43">
        <v>2</v>
      </c>
      <c r="G13" s="43"/>
      <c r="H13" s="43">
        <v>7</v>
      </c>
      <c r="I13" s="43"/>
      <c r="J13" s="83">
        <f t="shared" si="2"/>
        <v>9</v>
      </c>
      <c r="K13" s="84">
        <f t="shared" si="0"/>
        <v>342</v>
      </c>
      <c r="L13" s="46">
        <f t="shared" si="1"/>
        <v>0.97435897435897434</v>
      </c>
      <c r="M13" s="85" t="s">
        <v>8</v>
      </c>
      <c r="N13" s="10"/>
      <c r="O13" s="10"/>
    </row>
    <row r="14" spans="1:19" x14ac:dyDescent="0.3">
      <c r="A14" s="10">
        <v>5</v>
      </c>
      <c r="B14" s="6">
        <v>96086</v>
      </c>
      <c r="C14" s="7" t="s">
        <v>69</v>
      </c>
      <c r="D14" s="41">
        <v>24</v>
      </c>
      <c r="E14" s="42"/>
      <c r="F14" s="43"/>
      <c r="G14" s="43"/>
      <c r="H14" s="43"/>
      <c r="I14" s="43">
        <v>20</v>
      </c>
      <c r="J14" s="83">
        <v>20</v>
      </c>
      <c r="K14" s="84">
        <v>4</v>
      </c>
      <c r="L14" s="46">
        <f t="shared" si="1"/>
        <v>0.16666666666666666</v>
      </c>
      <c r="M14" s="85"/>
      <c r="N14" s="10"/>
      <c r="O14" s="10" t="s">
        <v>8</v>
      </c>
    </row>
    <row r="15" spans="1:19" x14ac:dyDescent="0.3">
      <c r="A15" s="10">
        <v>3</v>
      </c>
      <c r="B15" s="6">
        <v>96094</v>
      </c>
      <c r="C15" s="7" t="s">
        <v>56</v>
      </c>
      <c r="D15" s="41">
        <v>327</v>
      </c>
      <c r="E15" s="42"/>
      <c r="F15" s="43"/>
      <c r="G15" s="43">
        <v>4</v>
      </c>
      <c r="H15" s="43">
        <v>5</v>
      </c>
      <c r="I15" s="43">
        <v>112</v>
      </c>
      <c r="J15" s="83">
        <f t="shared" si="2"/>
        <v>121</v>
      </c>
      <c r="K15" s="84">
        <f t="shared" si="0"/>
        <v>206</v>
      </c>
      <c r="L15" s="46">
        <f t="shared" si="1"/>
        <v>0.62996941896024461</v>
      </c>
      <c r="M15" s="85" t="s">
        <v>8</v>
      </c>
      <c r="N15" s="10"/>
      <c r="O15" s="10"/>
    </row>
    <row r="16" spans="1:19" ht="13.8" customHeight="1" x14ac:dyDescent="0.3">
      <c r="A16" s="10">
        <v>4</v>
      </c>
      <c r="B16" s="6">
        <v>96097</v>
      </c>
      <c r="C16" s="7" t="s">
        <v>14</v>
      </c>
      <c r="D16" s="41">
        <v>498</v>
      </c>
      <c r="E16" s="42">
        <v>16</v>
      </c>
      <c r="F16" s="43">
        <v>5</v>
      </c>
      <c r="G16" s="43">
        <v>4</v>
      </c>
      <c r="H16" s="43">
        <v>39</v>
      </c>
      <c r="I16" s="43">
        <v>196</v>
      </c>
      <c r="J16" s="83">
        <f>SUM(E16:I16)</f>
        <v>260</v>
      </c>
      <c r="K16" s="84">
        <f t="shared" si="0"/>
        <v>238</v>
      </c>
      <c r="L16" s="46">
        <f t="shared" si="1"/>
        <v>0.47791164658634538</v>
      </c>
      <c r="M16" s="85"/>
      <c r="N16" s="10" t="s">
        <v>8</v>
      </c>
      <c r="O16" s="10"/>
    </row>
    <row r="17" spans="1:21" ht="15" customHeight="1" x14ac:dyDescent="0.3">
      <c r="A17" s="10">
        <v>1</v>
      </c>
      <c r="B17" s="6">
        <v>96134</v>
      </c>
      <c r="C17" s="7" t="s">
        <v>57</v>
      </c>
      <c r="D17" s="41">
        <v>123</v>
      </c>
      <c r="E17" s="42"/>
      <c r="F17" s="43"/>
      <c r="G17" s="43"/>
      <c r="H17" s="43">
        <v>2</v>
      </c>
      <c r="I17" s="43"/>
      <c r="J17" s="83">
        <v>2</v>
      </c>
      <c r="K17" s="84">
        <f t="shared" si="0"/>
        <v>121</v>
      </c>
      <c r="L17" s="46">
        <f t="shared" si="1"/>
        <v>0.98373983739837401</v>
      </c>
      <c r="M17" s="85" t="s">
        <v>8</v>
      </c>
      <c r="N17" s="10"/>
      <c r="O17" s="10"/>
    </row>
    <row r="18" spans="1:21" ht="15.6" customHeight="1" x14ac:dyDescent="0.3">
      <c r="A18" s="20"/>
      <c r="B18" s="88" t="s">
        <v>15</v>
      </c>
      <c r="C18" s="87"/>
      <c r="D18" s="89">
        <f>SUM(D2:D17)</f>
        <v>2241</v>
      </c>
      <c r="E18" s="42">
        <f>SUM(E2:E17)</f>
        <v>16</v>
      </c>
      <c r="F18" s="43">
        <f>SUM(F2:F17)</f>
        <v>7</v>
      </c>
      <c r="G18" s="43">
        <f>SUM(G2:G17)</f>
        <v>12</v>
      </c>
      <c r="H18" s="43">
        <f>SUM(H2:H17)</f>
        <v>87</v>
      </c>
      <c r="I18" s="43">
        <v>1016</v>
      </c>
      <c r="J18" s="43">
        <f>SUM(J2:J17)</f>
        <v>1138</v>
      </c>
      <c r="K18" s="43">
        <f>SUM(K2:K17)</f>
        <v>1162</v>
      </c>
      <c r="L18" s="46">
        <f t="shared" si="1"/>
        <v>0.51851851851851849</v>
      </c>
      <c r="M18" s="90"/>
      <c r="N18" s="90"/>
      <c r="O18" s="91"/>
    </row>
    <row r="19" spans="1:21" s="100" customFormat="1" ht="15.6" customHeight="1" x14ac:dyDescent="0.3">
      <c r="A19" s="92" t="s">
        <v>66</v>
      </c>
      <c r="B19" s="93"/>
      <c r="C19" s="94" t="s">
        <v>78</v>
      </c>
      <c r="D19" s="95"/>
      <c r="E19" s="96"/>
      <c r="F19" s="96"/>
      <c r="G19" s="96"/>
      <c r="H19" s="96"/>
      <c r="I19" s="96"/>
      <c r="J19" s="96"/>
      <c r="K19" s="96"/>
      <c r="L19" s="97"/>
      <c r="M19" s="98"/>
      <c r="N19" s="99"/>
    </row>
    <row r="20" spans="1:21" ht="105" customHeight="1" x14ac:dyDescent="0.3">
      <c r="A20" s="101" t="s">
        <v>38</v>
      </c>
      <c r="C20" s="159" t="s">
        <v>67</v>
      </c>
      <c r="D20" s="160"/>
      <c r="E20" s="160"/>
      <c r="F20" s="160"/>
      <c r="G20" s="160"/>
      <c r="H20" s="160"/>
      <c r="I20" s="160"/>
      <c r="J20" s="160"/>
      <c r="K20" s="160"/>
      <c r="L20" s="160"/>
      <c r="M20" s="160"/>
      <c r="N20" s="160"/>
      <c r="O20" s="160"/>
      <c r="P20" s="35"/>
      <c r="Q20" s="35"/>
      <c r="R20" s="35"/>
      <c r="S20" s="35"/>
      <c r="T20" s="35"/>
      <c r="U20" s="35"/>
    </row>
    <row r="21" spans="1:21" ht="18.600000000000001" customHeight="1" x14ac:dyDescent="0.3">
      <c r="A21" s="100"/>
      <c r="B21" s="100"/>
      <c r="C21" s="161"/>
      <c r="D21" s="160"/>
      <c r="E21" s="160"/>
      <c r="F21" s="160"/>
      <c r="G21" s="160"/>
      <c r="H21" s="160"/>
      <c r="I21" s="160"/>
      <c r="J21" s="160"/>
      <c r="K21" s="160"/>
      <c r="L21" s="160"/>
      <c r="M21" s="160"/>
      <c r="N21" s="160"/>
      <c r="O21" s="160"/>
      <c r="P21" s="35"/>
      <c r="Q21" s="35"/>
      <c r="R21" s="35"/>
      <c r="S21" s="35"/>
      <c r="T21" s="35"/>
      <c r="U21" s="35"/>
    </row>
    <row r="22" spans="1:21" ht="16.8" customHeight="1" x14ac:dyDescent="0.3"/>
    <row r="23" spans="1:21" ht="16.8" customHeight="1" x14ac:dyDescent="0.3">
      <c r="C23" s="157"/>
      <c r="D23" s="158"/>
      <c r="E23" s="158"/>
      <c r="F23" s="158"/>
      <c r="G23" s="158"/>
      <c r="H23" s="158"/>
      <c r="I23" s="158"/>
      <c r="J23" s="158"/>
      <c r="K23" s="158"/>
      <c r="L23" s="158"/>
      <c r="M23" s="158"/>
      <c r="N23" s="158"/>
      <c r="O23" s="158"/>
    </row>
    <row r="24" spans="1:21" ht="12.6" customHeight="1" x14ac:dyDescent="0.3"/>
    <row r="25" spans="1:21" x14ac:dyDescent="0.3">
      <c r="C25" s="157"/>
      <c r="D25" s="158"/>
      <c r="E25" s="158"/>
      <c r="F25" s="158"/>
      <c r="G25" s="158"/>
      <c r="H25" s="158"/>
      <c r="I25" s="158"/>
      <c r="J25" s="158"/>
      <c r="K25" s="158"/>
      <c r="L25" s="158"/>
      <c r="M25" s="158"/>
      <c r="N25" s="158"/>
      <c r="O25" s="158"/>
    </row>
    <row r="26" spans="1:21" x14ac:dyDescent="0.3">
      <c r="C26" s="157"/>
      <c r="D26" s="158"/>
      <c r="E26" s="158"/>
      <c r="F26" s="158"/>
      <c r="G26" s="158"/>
      <c r="H26" s="158"/>
      <c r="I26" s="158"/>
      <c r="J26" s="158"/>
      <c r="K26" s="158"/>
      <c r="L26" s="158"/>
      <c r="M26" s="158"/>
      <c r="N26" s="158"/>
      <c r="O26" s="158"/>
    </row>
    <row r="27" spans="1:21" x14ac:dyDescent="0.3">
      <c r="C27" s="157"/>
      <c r="D27" s="158"/>
      <c r="E27" s="158"/>
      <c r="F27" s="158"/>
      <c r="G27" s="158"/>
      <c r="H27" s="158"/>
      <c r="I27" s="158"/>
      <c r="J27" s="158"/>
      <c r="K27" s="158"/>
      <c r="L27" s="158"/>
      <c r="M27" s="158"/>
      <c r="N27" s="158"/>
      <c r="O27" s="158"/>
    </row>
    <row r="28" spans="1:21" x14ac:dyDescent="0.3">
      <c r="C28" s="157"/>
      <c r="D28" s="158"/>
      <c r="E28" s="158"/>
      <c r="F28" s="158"/>
      <c r="G28" s="158"/>
      <c r="H28" s="158"/>
      <c r="I28" s="158"/>
      <c r="J28" s="158"/>
      <c r="K28" s="158"/>
      <c r="L28" s="158"/>
      <c r="M28" s="158"/>
      <c r="N28" s="158"/>
      <c r="O28" s="158"/>
    </row>
    <row r="29" spans="1:21" x14ac:dyDescent="0.3">
      <c r="C29" s="157"/>
      <c r="D29" s="158"/>
      <c r="E29" s="158"/>
      <c r="F29" s="158"/>
      <c r="G29" s="158"/>
      <c r="H29" s="158"/>
      <c r="I29" s="158"/>
      <c r="J29" s="158"/>
      <c r="K29" s="158"/>
      <c r="L29" s="158"/>
      <c r="M29" s="158"/>
      <c r="N29" s="158"/>
      <c r="O29" s="158"/>
    </row>
    <row r="30" spans="1:21" x14ac:dyDescent="0.3">
      <c r="C30" s="157"/>
      <c r="D30" s="158"/>
      <c r="E30" s="158"/>
      <c r="F30" s="158"/>
      <c r="G30" s="158"/>
      <c r="H30" s="158"/>
      <c r="I30" s="158"/>
      <c r="J30" s="158"/>
      <c r="K30" s="158"/>
      <c r="L30" s="158"/>
      <c r="M30" s="158"/>
      <c r="N30" s="158"/>
      <c r="O30" s="158"/>
    </row>
    <row r="31" spans="1:21" x14ac:dyDescent="0.3">
      <c r="C31" s="157"/>
      <c r="D31" s="158"/>
      <c r="E31" s="158"/>
      <c r="F31" s="158"/>
      <c r="G31" s="158"/>
      <c r="H31" s="158"/>
      <c r="I31" s="158"/>
      <c r="J31" s="158"/>
      <c r="K31" s="158"/>
      <c r="L31" s="158"/>
      <c r="M31" s="158"/>
      <c r="N31" s="158"/>
      <c r="O31" s="158"/>
    </row>
    <row r="32" spans="1:21" x14ac:dyDescent="0.3">
      <c r="C32" s="157"/>
      <c r="D32" s="158"/>
      <c r="E32" s="158"/>
      <c r="F32" s="158"/>
      <c r="G32" s="158"/>
      <c r="H32" s="158"/>
      <c r="I32" s="158"/>
      <c r="J32" s="158"/>
      <c r="K32" s="158"/>
      <c r="L32" s="158"/>
      <c r="M32" s="158"/>
      <c r="N32" s="158"/>
      <c r="O32" s="158"/>
    </row>
    <row r="33" spans="3:15" x14ac:dyDescent="0.3">
      <c r="C33" s="157"/>
      <c r="D33" s="158"/>
      <c r="E33" s="158"/>
      <c r="F33" s="158"/>
      <c r="G33" s="158"/>
      <c r="H33" s="158"/>
      <c r="I33" s="158"/>
      <c r="J33" s="158"/>
      <c r="K33" s="158"/>
      <c r="L33" s="158"/>
      <c r="M33" s="158"/>
      <c r="N33" s="158"/>
      <c r="O33" s="158"/>
    </row>
    <row r="34" spans="3:15" x14ac:dyDescent="0.3">
      <c r="C34" s="157"/>
      <c r="D34" s="158"/>
      <c r="E34" s="158"/>
      <c r="F34" s="158"/>
      <c r="G34" s="158"/>
      <c r="H34" s="158"/>
      <c r="I34" s="158"/>
      <c r="J34" s="158"/>
      <c r="K34" s="158"/>
      <c r="L34" s="158"/>
      <c r="M34" s="158"/>
      <c r="N34" s="158"/>
      <c r="O34" s="158"/>
    </row>
  </sheetData>
  <mergeCells count="13">
    <mergeCell ref="C34:O34"/>
    <mergeCell ref="C20:O20"/>
    <mergeCell ref="C23:O23"/>
    <mergeCell ref="C25:O25"/>
    <mergeCell ref="C26:O26"/>
    <mergeCell ref="C27:O27"/>
    <mergeCell ref="C28:O28"/>
    <mergeCell ref="C21:O21"/>
    <mergeCell ref="C29:O29"/>
    <mergeCell ref="C30:O30"/>
    <mergeCell ref="C31:O31"/>
    <mergeCell ref="C32:O32"/>
    <mergeCell ref="C33:O33"/>
  </mergeCells>
  <pageMargins left="0.7" right="0.7" top="0.82499999999999996" bottom="0.75" header="0.3" footer="0.3"/>
  <pageSetup orientation="landscape" horizontalDpi="0" verticalDpi="0" r:id="rId1"/>
  <headerFooter differentFirst="1">
    <oddHeader>&amp;C2021-22 Siskiyou LPC CTTR School Age Priorities</oddHeader>
    <firstHeader>&amp;C&amp;"-,Bold"&amp;14 2021-22 Siskiyou LPC CTTR School Age Priorities</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7" workbookViewId="0">
      <selection activeCell="H21" sqref="H21"/>
    </sheetView>
  </sheetViews>
  <sheetFormatPr defaultColWidth="9.44140625" defaultRowHeight="15" x14ac:dyDescent="0.25"/>
  <cols>
    <col min="1" max="1" width="33.6640625" style="120" bestFit="1" customWidth="1"/>
    <col min="2" max="2" width="16.88671875" style="120" customWidth="1"/>
    <col min="3" max="5" width="16.44140625" style="118" customWidth="1"/>
    <col min="6" max="16384" width="9.44140625" style="118"/>
  </cols>
  <sheetData>
    <row r="1" spans="1:7" ht="20.399999999999999" thickBot="1" x14ac:dyDescent="0.45">
      <c r="A1" s="114" t="s">
        <v>79</v>
      </c>
      <c r="B1" s="115"/>
      <c r="C1" s="116"/>
      <c r="D1" s="117"/>
      <c r="G1" s="119"/>
    </row>
    <row r="2" spans="1:7" ht="15.6" thickTop="1" x14ac:dyDescent="0.25">
      <c r="A2" s="120" t="s">
        <v>80</v>
      </c>
    </row>
    <row r="3" spans="1:7" x14ac:dyDescent="0.25">
      <c r="A3" s="120" t="s">
        <v>81</v>
      </c>
    </row>
    <row r="4" spans="1:7" s="122" customFormat="1" ht="15.6" x14ac:dyDescent="0.3">
      <c r="A4" s="120" t="s">
        <v>82</v>
      </c>
      <c r="B4" s="121"/>
      <c r="D4" s="123"/>
    </row>
    <row r="5" spans="1:7" x14ac:dyDescent="0.25">
      <c r="A5" s="124" t="s">
        <v>83</v>
      </c>
    </row>
    <row r="6" spans="1:7" ht="18" thickBot="1" x14ac:dyDescent="0.4">
      <c r="A6" s="125" t="s">
        <v>84</v>
      </c>
    </row>
    <row r="7" spans="1:7" ht="15.6" thickTop="1" x14ac:dyDescent="0.25">
      <c r="A7" s="126"/>
    </row>
    <row r="8" spans="1:7" ht="62.4" x14ac:dyDescent="0.25">
      <c r="A8" s="127" t="s">
        <v>85</v>
      </c>
      <c r="B8" s="128" t="s">
        <v>86</v>
      </c>
      <c r="C8" s="129" t="s">
        <v>87</v>
      </c>
      <c r="D8" s="129" t="s">
        <v>88</v>
      </c>
      <c r="E8" s="129" t="s">
        <v>89</v>
      </c>
    </row>
    <row r="9" spans="1:7" x14ac:dyDescent="0.25">
      <c r="A9" s="130">
        <v>96023</v>
      </c>
      <c r="B9" s="131" t="s">
        <v>90</v>
      </c>
      <c r="C9" s="131">
        <v>3</v>
      </c>
      <c r="D9" s="130">
        <v>1</v>
      </c>
      <c r="E9" s="131">
        <v>3</v>
      </c>
    </row>
    <row r="10" spans="1:7" x14ac:dyDescent="0.25">
      <c r="A10" s="130">
        <v>96025</v>
      </c>
      <c r="B10" s="131" t="s">
        <v>90</v>
      </c>
      <c r="C10" s="130">
        <v>2</v>
      </c>
      <c r="D10" s="131">
        <v>1</v>
      </c>
      <c r="E10" s="131">
        <v>1</v>
      </c>
    </row>
    <row r="11" spans="1:7" x14ac:dyDescent="0.25">
      <c r="A11" s="130">
        <v>96027</v>
      </c>
      <c r="B11" s="131" t="s">
        <v>90</v>
      </c>
      <c r="C11" s="131">
        <v>1</v>
      </c>
      <c r="D11" s="130">
        <v>1</v>
      </c>
      <c r="E11" s="131">
        <v>2</v>
      </c>
    </row>
    <row r="12" spans="1:7" x14ac:dyDescent="0.25">
      <c r="A12" s="130">
        <v>96032</v>
      </c>
      <c r="B12" s="131" t="s">
        <v>90</v>
      </c>
      <c r="C12" s="130">
        <v>3</v>
      </c>
      <c r="D12" s="131">
        <v>1</v>
      </c>
      <c r="E12" s="131">
        <v>3</v>
      </c>
    </row>
    <row r="13" spans="1:7" x14ac:dyDescent="0.25">
      <c r="A13" s="130">
        <v>96038</v>
      </c>
      <c r="B13" s="131" t="s">
        <v>90</v>
      </c>
      <c r="C13" s="131">
        <v>1</v>
      </c>
      <c r="D13" s="130">
        <v>1</v>
      </c>
      <c r="E13" s="131">
        <v>3</v>
      </c>
    </row>
    <row r="14" spans="1:7" x14ac:dyDescent="0.25">
      <c r="A14" s="130">
        <v>96039</v>
      </c>
      <c r="B14" s="131" t="s">
        <v>90</v>
      </c>
      <c r="C14" s="131">
        <v>3</v>
      </c>
      <c r="D14" s="130">
        <v>1</v>
      </c>
      <c r="E14" s="131">
        <v>3</v>
      </c>
    </row>
    <row r="15" spans="1:7" x14ac:dyDescent="0.25">
      <c r="A15" s="130">
        <v>96044</v>
      </c>
      <c r="B15" s="131" t="s">
        <v>90</v>
      </c>
      <c r="C15" s="130">
        <v>1</v>
      </c>
      <c r="D15" s="131">
        <v>1</v>
      </c>
      <c r="E15" s="131">
        <v>2</v>
      </c>
    </row>
    <row r="16" spans="1:7" x14ac:dyDescent="0.25">
      <c r="A16" s="130">
        <v>96057</v>
      </c>
      <c r="B16" s="131" t="s">
        <v>90</v>
      </c>
      <c r="C16" s="130">
        <v>1</v>
      </c>
      <c r="D16" s="131">
        <v>1</v>
      </c>
      <c r="E16" s="131">
        <v>1</v>
      </c>
    </row>
    <row r="17" spans="1:5" x14ac:dyDescent="0.25">
      <c r="A17" s="130">
        <v>96058</v>
      </c>
      <c r="B17" s="131" t="s">
        <v>90</v>
      </c>
      <c r="C17" s="130">
        <v>1</v>
      </c>
      <c r="D17" s="131">
        <v>1</v>
      </c>
      <c r="E17" s="131">
        <v>1</v>
      </c>
    </row>
    <row r="18" spans="1:5" x14ac:dyDescent="0.25">
      <c r="A18" s="130">
        <v>96064</v>
      </c>
      <c r="B18" s="131" t="s">
        <v>90</v>
      </c>
      <c r="C18" s="130">
        <v>3</v>
      </c>
      <c r="D18" s="131">
        <v>1</v>
      </c>
      <c r="E18" s="131">
        <v>3</v>
      </c>
    </row>
    <row r="19" spans="1:5" x14ac:dyDescent="0.25">
      <c r="A19" s="130">
        <v>96067</v>
      </c>
      <c r="B19" s="131" t="s">
        <v>90</v>
      </c>
      <c r="C19" s="130">
        <v>1</v>
      </c>
      <c r="D19" s="131">
        <v>1</v>
      </c>
      <c r="E19" s="131">
        <v>1</v>
      </c>
    </row>
    <row r="20" spans="1:5" x14ac:dyDescent="0.25">
      <c r="A20" s="130">
        <v>96094</v>
      </c>
      <c r="B20" s="131" t="s">
        <v>90</v>
      </c>
      <c r="C20" s="130">
        <v>2</v>
      </c>
      <c r="D20" s="131">
        <v>1</v>
      </c>
      <c r="E20" s="131">
        <v>1</v>
      </c>
    </row>
    <row r="21" spans="1:5" x14ac:dyDescent="0.25">
      <c r="A21" s="130">
        <v>96097</v>
      </c>
      <c r="B21" s="131" t="s">
        <v>90</v>
      </c>
      <c r="C21" s="130">
        <v>3</v>
      </c>
      <c r="D21" s="131">
        <v>1</v>
      </c>
      <c r="E21" s="131">
        <v>2</v>
      </c>
    </row>
    <row r="22" spans="1:5" x14ac:dyDescent="0.25">
      <c r="A22" s="130">
        <v>96134</v>
      </c>
      <c r="B22" s="131" t="s">
        <v>90</v>
      </c>
      <c r="C22" s="130">
        <v>1</v>
      </c>
      <c r="D22" s="131">
        <v>1</v>
      </c>
      <c r="E22" s="131">
        <v>1</v>
      </c>
    </row>
    <row r="23" spans="1:5" x14ac:dyDescent="0.25">
      <c r="A23" s="132"/>
      <c r="B23" s="133"/>
      <c r="C23" s="134"/>
      <c r="D23" s="134"/>
      <c r="E23" s="135"/>
    </row>
    <row r="24" spans="1:5" x14ac:dyDescent="0.25">
      <c r="A24" s="132"/>
      <c r="B24" s="133"/>
      <c r="C24" s="134"/>
      <c r="D24" s="136"/>
      <c r="E24" s="134"/>
    </row>
    <row r="25" spans="1:5" x14ac:dyDescent="0.25">
      <c r="A25" s="132"/>
      <c r="B25" s="133"/>
      <c r="C25" s="135"/>
      <c r="D25" s="134"/>
      <c r="E25" s="134"/>
    </row>
    <row r="26" spans="1:5" x14ac:dyDescent="0.25">
      <c r="A26" s="132"/>
      <c r="B26" s="133"/>
      <c r="C26" s="134"/>
      <c r="D26" s="134"/>
      <c r="E26" s="135"/>
    </row>
    <row r="27" spans="1:5" x14ac:dyDescent="0.25">
      <c r="A27" s="132"/>
      <c r="B27" s="133"/>
      <c r="C27" s="134"/>
      <c r="D27" s="134"/>
      <c r="E27" s="135"/>
    </row>
    <row r="28" spans="1:5" x14ac:dyDescent="0.25">
      <c r="A28" s="132"/>
      <c r="B28" s="133"/>
      <c r="C28" s="135"/>
      <c r="D28" s="134"/>
      <c r="E28" s="134"/>
    </row>
    <row r="29" spans="1:5" x14ac:dyDescent="0.25">
      <c r="A29" s="136"/>
      <c r="B29" s="133"/>
      <c r="C29" s="134"/>
      <c r="D29" s="134"/>
      <c r="E29" s="136"/>
    </row>
    <row r="30" spans="1:5" x14ac:dyDescent="0.25">
      <c r="A30" s="132"/>
      <c r="B30" s="133"/>
      <c r="C30" s="134"/>
      <c r="D30" s="134"/>
      <c r="E30" s="135"/>
    </row>
    <row r="31" spans="1:5" x14ac:dyDescent="0.25">
      <c r="A31" s="132"/>
      <c r="B31" s="133"/>
      <c r="C31" s="135"/>
      <c r="D31" s="134"/>
      <c r="E31" s="134"/>
    </row>
    <row r="32" spans="1:5" x14ac:dyDescent="0.25">
      <c r="A32" s="132"/>
      <c r="B32" s="133"/>
      <c r="C32" s="135"/>
      <c r="D32" s="134"/>
      <c r="E32" s="134"/>
    </row>
    <row r="33" spans="1:5" x14ac:dyDescent="0.25">
      <c r="A33" s="132"/>
      <c r="B33" s="133"/>
      <c r="C33" s="135"/>
      <c r="D33" s="134"/>
      <c r="E33" s="134"/>
    </row>
    <row r="34" spans="1:5" x14ac:dyDescent="0.25">
      <c r="A34" s="132"/>
      <c r="B34" s="133"/>
      <c r="C34" s="135"/>
      <c r="D34" s="134"/>
      <c r="E34" s="134"/>
    </row>
    <row r="35" spans="1:5" x14ac:dyDescent="0.25">
      <c r="A35" s="132"/>
      <c r="B35" s="133"/>
      <c r="C35" s="134"/>
      <c r="D35" s="134"/>
      <c r="E35" s="135"/>
    </row>
    <row r="36" spans="1:5" x14ac:dyDescent="0.25">
      <c r="A36" s="132"/>
      <c r="B36" s="133"/>
      <c r="C36" s="134"/>
      <c r="D36" s="136"/>
      <c r="E36" s="134"/>
    </row>
    <row r="37" spans="1:5" x14ac:dyDescent="0.25">
      <c r="A37" s="132"/>
      <c r="B37" s="133"/>
      <c r="C37" s="134"/>
      <c r="D37" s="134"/>
      <c r="E37" s="135"/>
    </row>
    <row r="38" spans="1:5" x14ac:dyDescent="0.25">
      <c r="A38" s="136"/>
      <c r="B38" s="133"/>
      <c r="C38" s="134"/>
      <c r="D38" s="134"/>
      <c r="E38" s="136"/>
    </row>
    <row r="39" spans="1:5" x14ac:dyDescent="0.25">
      <c r="A39" s="132"/>
      <c r="B39" s="133"/>
      <c r="C39" s="134"/>
      <c r="D39" s="134"/>
      <c r="E39" s="135"/>
    </row>
    <row r="40" spans="1:5" x14ac:dyDescent="0.25">
      <c r="A40" s="136"/>
      <c r="B40" s="133"/>
      <c r="C40" s="134"/>
      <c r="D40" s="134"/>
      <c r="E40" s="136"/>
    </row>
    <row r="41" spans="1:5" x14ac:dyDescent="0.25">
      <c r="A41" s="132"/>
      <c r="B41" s="133"/>
      <c r="C41" s="134"/>
      <c r="D41" s="134"/>
      <c r="E41" s="135"/>
    </row>
    <row r="42" spans="1:5" x14ac:dyDescent="0.25">
      <c r="A42" s="132"/>
      <c r="B42" s="133"/>
      <c r="C42" s="135"/>
      <c r="D42" s="134"/>
      <c r="E42" s="134"/>
    </row>
    <row r="43" spans="1:5" x14ac:dyDescent="0.25">
      <c r="A43" s="132"/>
      <c r="B43" s="133"/>
      <c r="C43" s="135"/>
      <c r="D43" s="134"/>
      <c r="E43" s="134"/>
    </row>
    <row r="44" spans="1:5" x14ac:dyDescent="0.25">
      <c r="A44" s="137"/>
    </row>
    <row r="45" spans="1:5" x14ac:dyDescent="0.25">
      <c r="A45" s="137"/>
    </row>
  </sheetData>
  <dataValidations count="1">
    <dataValidation allowBlank="1" showInputMessage="1" sqref="B4"/>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CSPP</vt:lpstr>
      <vt:lpstr>InfantToddler</vt:lpstr>
      <vt:lpstr>SchoolAge</vt:lpstr>
      <vt:lpstr>Siskiyou county priorities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elacroix</dc:creator>
  <cp:lastModifiedBy>Cathy Scott</cp:lastModifiedBy>
  <cp:lastPrinted>2022-04-19T16:00:48Z</cp:lastPrinted>
  <dcterms:created xsi:type="dcterms:W3CDTF">2017-03-09T22:21:25Z</dcterms:created>
  <dcterms:modified xsi:type="dcterms:W3CDTF">2022-04-19T22:54:25Z</dcterms:modified>
</cp:coreProperties>
</file>