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HomeLand Security\HSG 19 1057\Budget Transfer\"/>
    </mc:Choice>
  </mc:AlternateContent>
  <xr:revisionPtr revIDLastSave="0" documentId="13_ncr:1_{5F3E928D-0A63-44CB-982E-368FE4AD5917}" xr6:coauthVersionLast="45" xr6:coauthVersionMax="45" xr10:uidLastSave="{00000000-0000-0000-0000-000000000000}"/>
  <bookViews>
    <workbookView xWindow="382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<sst xmlns="http://schemas.openxmlformats.org/spreadsheetml/2006/main" count="1193" uniqueCount="1136">
  <si>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</si>
  <si>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</si>
  <si>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</si>
  <si>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</si>
  <si>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</si>
  <si>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</si>
  <si>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</si>
  <si>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</si>
  <si>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</si>
  <si>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</si>
  <si>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</si>
  <si>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</si>
  <si>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</si>
  <si>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</si>
  <si>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</si>
  <si>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</si>
  <si>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</si>
  <si>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</si>
  <si>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</si>
  <si>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</si>
  <si>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</si>
  <si>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</si>
  <si>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</si>
  <si>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</si>
  <si>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</si>
  <si>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</si>
  <si>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</si>
  <si>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</si>
  <si>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</si>
  <si>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</si>
  <si>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</si>
  <si>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</si>
  <si>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</si>
  <si>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</si>
  <si>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</si>
  <si>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</si>
  <si>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</si>
  <si>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</si>
  <si>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</si>
  <si>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</si>
  <si>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</si>
  <si>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</si>
  <si>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</si>
  <si>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</si>
  <si>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</si>
  <si>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</si>
  <si>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</si>
  <si>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</si>
  <si>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</si>
  <si>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</si>
  <si>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</si>
  <si>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</si>
  <si>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</si>
  <si>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</si>
  <si>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</si>
  <si>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</si>
  <si>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</si>
  <si>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</si>
  <si>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</si>
  <si>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</si>
  <si>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</si>
  <si>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</si>
  <si>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</si>
  <si>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</si>
  <si>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</si>
  <si>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</si>
  <si>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</si>
  <si>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</si>
  <si>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</si>
  <si>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</si>
  <si>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</si>
  <si>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</si>
  <si>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</si>
  <si>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</si>
  <si>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</si>
  <si>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</si>
  <si>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</si>
  <si>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</si>
  <si>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</si>
  <si>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</si>
  <si>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</si>
  <si>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</si>
  <si>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</si>
  <si>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</si>
  <si>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</si>
  <si>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</si>
  <si>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</si>
  <si>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</si>
  <si>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</si>
  <si>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</si>
  <si>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</si>
  <si>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</si>
  <si>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</si>
  <si>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</si>
  <si>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</si>
  <si>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</si>
  <si>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</si>
  <si>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</si>
  <si>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</si>
  <si>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</si>
  <si>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</si>
  <si>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</si>
  <si>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</si>
  <si>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</si>
  <si>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</si>
  <si>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</si>
  <si>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</si>
  <si>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</si>
  <si>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</si>
  <si>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</si>
  <si>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</si>
  <si>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</si>
  <si>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</si>
  <si>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</si>
  <si>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</si>
  <si>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</si>
  <si>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</si>
  <si>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</si>
  <si>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</si>
  <si>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</si>
  <si>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</si>
  <si>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</si>
  <si>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</si>
  <si>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</si>
  <si>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</si>
  <si>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</si>
  <si>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</si>
  <si>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</si>
  <si>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</si>
  <si>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</si>
  <si>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</si>
  <si>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</si>
  <si>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</si>
  <si>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</si>
  <si>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</si>
  <si>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</si>
  <si>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</si>
  <si>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</si>
  <si>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</si>
  <si>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</si>
  <si>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</si>
  <si>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</si>
  <si>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</si>
  <si>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</si>
  <si>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</si>
  <si>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</si>
  <si>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</si>
  <si>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</si>
  <si>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</si>
  <si>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</si>
  <si>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</si>
  <si>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</si>
  <si>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</si>
  <si>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</si>
  <si>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</si>
  <si>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</si>
  <si>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</si>
  <si>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</si>
  <si>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</si>
  <si>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</si>
  <si>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</si>
  <si>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</si>
  <si>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</si>
  <si>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</si>
  <si>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</si>
  <si>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</si>
  <si>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</si>
  <si>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</si>
  <si>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</si>
  <si>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</si>
  <si>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</si>
  <si>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</si>
  <si>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</si>
  <si>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</si>
  <si>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</si>
  <si>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</si>
  <si>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</si>
  <si>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</si>
  <si>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</si>
  <si>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</si>
  <si>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</si>
  <si>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</si>
  <si>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</si>
  <si>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</si>
  <si>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</si>
  <si>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</si>
  <si>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</si>
  <si>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</si>
  <si>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</si>
  <si>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</si>
  <si>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</si>
  <si>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</si>
  <si>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</si>
  <si>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</si>
  <si>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</si>
  <si>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</si>
  <si>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</si>
  <si>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</si>
  <si>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</si>
  <si>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</si>
  <si>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</si>
  <si>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</si>
  <si>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</si>
  <si>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</si>
  <si>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</si>
  <si>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</si>
  <si>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</si>
  <si>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</si>
  <si>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</si>
  <si>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</si>
  <si>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</si>
  <si>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</si>
  <si>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</si>
  <si>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</si>
  <si>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</si>
  <si>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</si>
  <si>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</si>
  <si>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</si>
  <si>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</si>
  <si>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</si>
  <si>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</si>
  <si>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</si>
  <si>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</si>
  <si>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</si>
  <si>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</si>
  <si>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</si>
  <si>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</si>
  <si>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</si>
  <si>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</si>
  <si>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</si>
  <si>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</si>
  <si>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</si>
  <si>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</si>
  <si>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</si>
  <si>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</si>
  <si>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</si>
  <si>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</si>
  <si>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</si>
  <si>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</si>
  <si>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</si>
  <si>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</si>
  <si>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</si>
  <si>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</si>
  <si>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</si>
  <si>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</si>
  <si>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</si>
  <si>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</si>
  <si>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</si>
  <si>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</si>
  <si>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</si>
  <si>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</si>
  <si>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</si>
  <si>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</si>
  <si>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</si>
  <si>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</si>
  <si>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</si>
  <si>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</si>
  <si>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</si>
  <si>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</si>
  <si>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</si>
  <si>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</si>
  <si>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</si>
  <si>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</si>
  <si>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</si>
  <si>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</si>
  <si>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</si>
  <si>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</si>
  <si>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</si>
  <si>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</si>
  <si>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</si>
  <si>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</si>
  <si>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</si>
  <si>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</si>
  <si>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</si>
  <si>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</si>
  <si>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</si>
  <si>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</si>
  <si>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</si>
  <si>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</si>
  <si>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</si>
  <si>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</si>
  <si>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</si>
  <si>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</si>
  <si>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</si>
  <si>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</si>
  <si>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</si>
  <si>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</si>
  <si>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</si>
  <si>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</si>
  <si>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</si>
  <si>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</si>
  <si>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</si>
  <si>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</si>
  <si>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</si>
  <si>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</si>
  <si>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</si>
  <si>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</si>
  <si>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</si>
  <si>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</si>
  <si>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</si>
  <si>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</si>
  <si>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</si>
  <si>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</si>
  <si>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</si>
  <si>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</si>
  <si>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</si>
  <si>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</si>
  <si>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</si>
  <si>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</si>
  <si>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</si>
  <si>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</si>
  <si>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</si>
  <si>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</si>
  <si>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</si>
  <si>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</si>
  <si>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</si>
  <si>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</si>
  <si>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</si>
  <si>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</si>
  <si>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</si>
  <si>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</si>
  <si>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</si>
  <si>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</si>
  <si>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</si>
  <si>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</si>
  <si>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</si>
  <si>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</si>
  <si>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</si>
  <si>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</si>
  <si>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</si>
  <si>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</si>
  <si>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</si>
  <si>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</si>
  <si>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</si>
  <si>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</si>
  <si>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</si>
  <si>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</si>
  <si>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</si>
  <si>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</si>
  <si>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</si>
  <si>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</si>
  <si>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</si>
  <si>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</si>
  <si>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</si>
  <si>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</si>
  <si>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</si>
  <si>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</si>
  <si>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</si>
  <si>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</si>
  <si>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</si>
  <si>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</si>
  <si>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</si>
  <si>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</si>
  <si>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</si>
  <si>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</si>
  <si>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</si>
  <si>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</si>
  <si>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</si>
  <si>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</si>
  <si>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</si>
  <si>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</si>
  <si>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</si>
  <si>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</si>
  <si>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</si>
  <si>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</si>
  <si>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</si>
  <si>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</si>
  <si>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</si>
  <si>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</si>
  <si>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</si>
  <si>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</si>
  <si>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</si>
  <si>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</si>
  <si>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</si>
  <si>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</si>
  <si>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</si>
  <si>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</si>
  <si>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</si>
  <si>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</si>
  <si>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</si>
  <si>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</si>
  <si>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</si>
  <si>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</si>
  <si>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</si>
  <si>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</si>
  <si>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</si>
  <si>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</si>
  <si>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</si>
  <si>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</si>
  <si>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</si>
  <si>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</si>
  <si>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</si>
  <si>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</si>
  <si>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</si>
  <si>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</si>
  <si>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</si>
  <si>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</si>
  <si>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</si>
  <si>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</si>
  <si>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</si>
  <si>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</si>
  <si>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</si>
  <si>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</si>
  <si>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</si>
  <si>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</si>
  <si>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</si>
  <si>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</si>
  <si>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</si>
  <si>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</si>
  <si>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</si>
  <si>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</si>
  <si>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</si>
  <si>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</si>
  <si>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</si>
  <si>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</si>
  <si>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</si>
  <si>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</si>
  <si>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</si>
  <si>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</si>
  <si>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</si>
  <si>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</si>
  <si>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</si>
  <si>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</si>
  <si>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</si>
  <si>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</si>
  <si>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</si>
  <si>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</si>
  <si>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</si>
  <si>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</si>
  <si>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</si>
  <si>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</si>
  <si>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</si>
  <si>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</si>
  <si>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</si>
  <si>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</si>
  <si>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</si>
  <si>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</si>
  <si>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</si>
  <si>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</si>
  <si>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</si>
  <si>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</si>
  <si>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</si>
  <si>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</si>
  <si>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</si>
  <si>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</si>
  <si>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</si>
  <si>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</si>
  <si>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</si>
  <si>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</si>
  <si>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</si>
  <si>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</si>
  <si>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</si>
  <si>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</si>
  <si>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</si>
  <si>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</si>
  <si>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</si>
  <si>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</si>
  <si>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</si>
  <si>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</si>
  <si>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</si>
  <si>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</si>
  <si>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</si>
  <si>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</si>
  <si>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</si>
  <si>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</si>
  <si>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</si>
  <si>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</si>
  <si>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</si>
  <si>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</si>
  <si>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</si>
  <si>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</si>
  <si>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</si>
  <si>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</si>
  <si>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</si>
  <si>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</si>
  <si>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</si>
  <si>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</si>
  <si>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</si>
  <si>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</si>
  <si>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</si>
  <si>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</si>
  <si>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</si>
  <si>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</si>
  <si>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</si>
  <si>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</si>
  <si>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</si>
  <si>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</si>
  <si>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</si>
  <si>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</si>
  <si>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</si>
  <si>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</si>
  <si>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</si>
  <si>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</si>
  <si>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</si>
  <si>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</si>
  <si>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</si>
  <si>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</si>
  <si>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</si>
  <si>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</si>
  <si>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</si>
  <si>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</si>
  <si>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</si>
  <si>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</si>
  <si>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</si>
  <si>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</si>
  <si>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</si>
  <si>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</si>
  <si>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</si>
  <si>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</si>
  <si>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</si>
  <si>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</si>
  <si>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</si>
  <si>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</si>
  <si>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</si>
  <si>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</si>
  <si>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</si>
  <si>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</si>
  <si>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</si>
  <si>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</si>
  <si>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</si>
  <si>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</si>
  <si>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</si>
  <si>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</si>
  <si>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</si>
  <si>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</si>
  <si>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</si>
  <si>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</si>
  <si>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</si>
  <si>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</si>
  <si>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</si>
  <si>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</si>
  <si>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</si>
  <si>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</si>
  <si>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</si>
  <si>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</si>
  <si>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</si>
  <si>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</si>
  <si>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</si>
  <si>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</si>
  <si>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</si>
  <si>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</si>
  <si>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</si>
  <si>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</si>
  <si>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</si>
  <si>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</si>
  <si>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</si>
  <si>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</si>
  <si>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</si>
  <si>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</si>
  <si>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</si>
  <si>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</si>
  <si>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</si>
  <si>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</si>
  <si>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</si>
  <si>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</si>
  <si>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</si>
  <si>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</si>
  <si>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</si>
  <si>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</si>
  <si>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</si>
  <si>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</si>
  <si>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</si>
  <si>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</si>
  <si>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</si>
  <si>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</si>
  <si>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</si>
  <si>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</si>
  <si>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</si>
  <si>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</si>
  <si>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</si>
  <si>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</si>
  <si>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</si>
  <si>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</si>
  <si>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</si>
  <si>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</si>
  <si>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</si>
  <si>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</si>
  <si>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</si>
  <si>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</si>
  <si>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</si>
  <si>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</si>
  <si>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</si>
  <si>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</si>
  <si>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</si>
  <si>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</si>
  <si>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</si>
  <si>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</si>
  <si>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</si>
  <si>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</si>
  <si>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</si>
  <si>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</si>
  <si>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</si>
  <si>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</si>
  <si>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</si>
  <si>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</si>
  <si>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</si>
  <si>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</si>
  <si>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</si>
  <si>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</si>
  <si>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</si>
  <si>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</si>
  <si>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</si>
  <si>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</si>
  <si>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</si>
  <si>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</si>
  <si>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</si>
  <si>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</si>
  <si>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</si>
  <si>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</si>
  <si>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</si>
  <si>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</si>
  <si>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</si>
  <si>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</si>
  <si>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</si>
  <si>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</si>
  <si>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</si>
  <si>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</si>
  <si>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</si>
  <si>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</si>
  <si>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</si>
  <si>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</si>
  <si>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</si>
  <si>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</si>
  <si>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</si>
  <si>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</si>
  <si>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</si>
  <si>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</si>
  <si>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</si>
  <si>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</si>
  <si>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</si>
  <si>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</si>
  <si>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</si>
  <si>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</si>
  <si>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</si>
  <si>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</si>
  <si>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</si>
  <si>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</si>
  <si>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</si>
  <si>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</si>
  <si>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</si>
  <si>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</si>
  <si>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</si>
  <si>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</si>
  <si>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</si>
  <si>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</si>
  <si>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</si>
  <si>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</si>
  <si>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</si>
  <si>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</si>
  <si>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</si>
  <si>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</si>
  <si>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</si>
  <si>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</si>
  <si>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</si>
  <si>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</si>
  <si>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</si>
  <si>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</si>
  <si>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</si>
  <si>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</si>
  <si>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</si>
  <si>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</si>
  <si>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</si>
  <si>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</si>
  <si>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</si>
  <si>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</si>
  <si>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</si>
  <si>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</si>
  <si>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</si>
  <si>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</si>
  <si>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</si>
  <si>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</si>
  <si>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</si>
  <si>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</si>
  <si>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</si>
  <si>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</si>
  <si>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</si>
  <si>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</si>
  <si>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</si>
  <si>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</si>
  <si>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</si>
  <si>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</si>
  <si>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</si>
  <si>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</si>
  <si>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</si>
  <si>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</si>
  <si>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</si>
  <si>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</si>
  <si>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</si>
  <si>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</si>
  <si>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</si>
  <si>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</si>
  <si>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</si>
  <si>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</si>
  <si>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</si>
  <si>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</si>
  <si>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</si>
  <si>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</si>
  <si>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</si>
  <si>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</si>
  <si>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</si>
  <si>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</si>
  <si>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</si>
  <si>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</si>
  <si>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</si>
  <si>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</si>
  <si>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</si>
  <si>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</si>
  <si>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</si>
  <si>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</si>
  <si>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</si>
  <si>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</si>
  <si>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</si>
  <si>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</si>
  <si>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</si>
  <si>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</si>
  <si>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</si>
  <si>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</si>
  <si>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</si>
  <si>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</si>
  <si>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</si>
  <si>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</si>
  <si>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</si>
  <si>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</si>
  <si>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</si>
  <si>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</si>
  <si>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</si>
  <si>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</si>
  <si>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</si>
  <si>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</si>
  <si>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</si>
  <si>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</si>
  <si>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</si>
  <si>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</si>
  <si>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</si>
  <si>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</si>
  <si>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</si>
  <si>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</si>
  <si>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</si>
  <si>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</si>
  <si>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</si>
  <si>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</si>
  <si>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</si>
  <si>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</si>
  <si>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</si>
  <si>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</si>
  <si>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</si>
  <si>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</si>
  <si>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</si>
  <si>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</si>
  <si>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</si>
  <si>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</si>
  <si>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</si>
  <si>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</si>
  <si>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</si>
  <si>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</si>
  <si>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</si>
  <si>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</si>
  <si>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</si>
  <si>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</si>
  <si>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</si>
  <si>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</si>
  <si>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</si>
  <si>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</si>
  <si>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</si>
  <si>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</si>
  <si>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</si>
  <si>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</si>
  <si>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</si>
  <si>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</si>
  <si>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</si>
  <si>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</si>
  <si>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</si>
  <si>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</si>
  <si>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</si>
  <si>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</si>
  <si>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</si>
  <si>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</si>
  <si>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</si>
  <si>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</si>
  <si>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</si>
  <si>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</si>
  <si>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</si>
  <si>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</si>
  <si>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</si>
  <si>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</si>
  <si>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</si>
  <si>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</si>
  <si>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</si>
  <si>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</si>
  <si>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</si>
  <si>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</si>
  <si>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</si>
  <si>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</si>
  <si>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</si>
  <si>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</si>
  <si>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</si>
  <si>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</si>
  <si>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</si>
  <si>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</si>
  <si>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</si>
  <si>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</si>
  <si>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</si>
  <si>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</si>
  <si>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</si>
  <si>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</si>
  <si>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</si>
  <si>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</si>
  <si>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</si>
  <si>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</si>
  <si>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</si>
  <si>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</si>
  <si>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</si>
  <si>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</si>
  <si>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</si>
  <si>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</si>
  <si>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</si>
  <si>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</si>
  <si>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</si>
  <si>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</si>
  <si>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</si>
  <si>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</si>
  <si>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</si>
  <si>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</si>
  <si>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</si>
  <si>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</si>
  <si>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</si>
  <si>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</si>
  <si>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</si>
  <si>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</si>
  <si>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</si>
  <si>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</si>
  <si>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</si>
  <si>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</si>
  <si>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</si>
  <si>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</si>
  <si>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</si>
  <si>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</si>
  <si>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</si>
  <si>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</si>
  <si>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</si>
  <si>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</si>
  <si>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</si>
  <si>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</si>
  <si>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</si>
  <si>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</si>
  <si>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</si>
  <si>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</si>
  <si>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</si>
  <si>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</si>
  <si>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</si>
  <si>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</si>
  <si>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</si>
  <si>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</si>
  <si>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</si>
  <si>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</si>
  <si>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</si>
  <si>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</si>
  <si>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</si>
  <si>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</si>
  <si>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</si>
  <si>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</si>
  <si>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</si>
  <si>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</si>
  <si>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</si>
  <si>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</si>
  <si>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</si>
  <si>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</si>
  <si>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</si>
  <si>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</si>
  <si>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</si>
  <si>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</si>
  <si>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</si>
  <si>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</si>
  <si>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</si>
  <si>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</si>
  <si>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</si>
  <si>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</si>
  <si>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</si>
  <si>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</si>
  <si>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</si>
  <si>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</si>
  <si>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</si>
  <si>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</si>
  <si>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</si>
  <si>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</si>
  <si>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</si>
  <si>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</si>
  <si>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</si>
  <si>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</si>
  <si>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</si>
  <si>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</si>
  <si>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</si>
  <si>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</si>
  <si>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</si>
  <si>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</si>
  <si>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</si>
  <si>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</si>
  <si>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</si>
  <si>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</si>
  <si>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</si>
  <si>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</si>
  <si>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</si>
  <si>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</si>
  <si>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</si>
  <si>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</si>
  <si>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</si>
  <si>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</si>
  <si>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</si>
  <si>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</si>
  <si>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</si>
  <si>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</si>
  <si>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</si>
  <si>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</si>
  <si>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</si>
  <si>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</si>
  <si>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</si>
  <si>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</si>
  <si>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</si>
  <si>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</si>
  <si>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</si>
  <si>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</si>
  <si>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</si>
  <si>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</si>
  <si>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</si>
  <si>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</si>
  <si>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</si>
  <si>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</si>
  <si>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</si>
  <si>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</si>
  <si>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</si>
  <si>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</si>
  <si>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</si>
  <si>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</si>
  <si>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</si>
  <si>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</si>
  <si>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</si>
  <si>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</si>
  <si>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</si>
  <si>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</si>
  <si>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</si>
  <si>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</si>
  <si>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</si>
  <si>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</si>
  <si>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</si>
  <si>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</si>
  <si>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</si>
  <si>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</si>
  <si>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</si>
  <si>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</si>
  <si>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</si>
  <si>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</si>
  <si>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</si>
  <si>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</si>
  <si>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</si>
  <si>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</si>
  <si>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</si>
  <si>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</si>
  <si>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</si>
  <si>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</si>
  <si>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</si>
  <si>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</si>
  <si>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</si>
  <si>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</si>
  <si>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</si>
  <si>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</si>
  <si>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</si>
  <si>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</si>
  <si>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</si>
  <si>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</si>
  <si>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</si>
  <si>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</si>
  <si>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</si>
  <si>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</si>
  <si>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</si>
  <si>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</si>
  <si>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</si>
  <si>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</si>
  <si>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</si>
  <si>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</si>
  <si>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</si>
  <si>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</si>
  <si>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</si>
  <si>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</si>
  <si>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</si>
  <si>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</si>
  <si>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</si>
  <si>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</si>
  <si>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</si>
  <si>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</si>
  <si>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</si>
  <si>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</si>
  <si>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</si>
  <si>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</si>
  <si>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</si>
  <si>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</si>
  <si>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</si>
  <si>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</si>
  <si>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</si>
  <si>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</si>
  <si>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</si>
  <si>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</si>
  <si>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</si>
  <si>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</si>
  <si>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</si>
  <si>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</si>
  <si>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</si>
  <si>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</si>
  <si>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</si>
  <si>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</si>
  <si>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</si>
  <si>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</si>
  <si>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</si>
  <si>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</si>
  <si>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</si>
  <si>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</si>
  <si>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</si>
  <si>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</si>
  <si>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</si>
  <si>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</si>
  <si>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</si>
  <si>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</si>
  <si>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</si>
  <si>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</si>
  <si>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</si>
  <si>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</si>
  <si>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</si>
  <si>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</si>
  <si>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</si>
  <si>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</si>
  <si>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</si>
  <si>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</si>
  <si>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</si>
  <si>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</si>
  <si>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</si>
  <si>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</si>
  <si>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</si>
  <si>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</si>
  <si>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</si>
  <si>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</si>
  <si>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</si>
  <si>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</si>
  <si>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</si>
  <si>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</si>
  <si>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</si>
  <si>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</si>
  <si>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</si>
  <si>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</si>
  <si>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</si>
  <si>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</si>
  <si>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</si>
  <si>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</si>
  <si>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</si>
  <si>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</si>
  <si>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</si>
  <si>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</si>
  <si>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</si>
  <si>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</si>
  <si>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</si>
  <si>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</si>
  <si>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</si>
  <si>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</si>
  <si>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</si>
  <si>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</si>
  <si>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</si>
  <si>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</si>
  <si>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</si>
  <si>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</si>
  <si>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</si>
  <si>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</si>
  <si>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</si>
  <si>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</si>
  <si>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</si>
  <si>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</si>
  <si>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</si>
  <si>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</si>
  <si>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</si>
  <si>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</si>
  <si>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</si>
  <si>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</si>
  <si>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</si>
  <si>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</si>
  <si>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</si>
  <si>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</si>
  <si>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</si>
  <si>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</si>
  <si>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</si>
  <si>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</si>
  <si>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</si>
  <si>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</si>
  <si>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</si>
  <si>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</si>
  <si>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</si>
  <si>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</si>
  <si>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</si>
  <si>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</si>
  <si>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</si>
  <si>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</si>
  <si>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</si>
  <si>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</si>
  <si>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</si>
  <si>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</si>
  <si>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</si>
  <si>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</si>
  <si>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</si>
  <si>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</si>
  <si>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</si>
  <si>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</si>
  <si>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</si>
  <si>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</si>
  <si>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</si>
  <si>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</si>
  <si>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</si>
  <si>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</si>
  <si>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</si>
  <si>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</si>
  <si>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</si>
  <si>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</si>
  <si>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</si>
  <si>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</si>
  <si>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</si>
  <si>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</si>
  <si>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</si>
  <si>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</si>
  <si>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</si>
  <si>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</si>
  <si>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</si>
  <si>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</si>
  <si>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</si>
  <si>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</si>
  <si>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</si>
  <si>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</si>
  <si>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</si>
  <si>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</si>
  <si>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</si>
  <si>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</si>
  <si>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>Budget amendment to correct budgeting error where expenditures were incorrectly under funded by $5,500. This transfer will result in a balance of expenditures and grant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</si>
</sst>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4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7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9" t="s">
        <v>0</v>
      </c>
      <c r="G1" s="119"/>
      <c r="H1" s="119"/>
      <c r="I1" s="119"/>
      <c r="J1" s="119"/>
      <c r="L1" s="80" t="s">
        <v>1</v>
      </c>
      <c r="M1" s="81"/>
    </row>
    <row r="2" spans="1:13" s="2" customFormat="1" ht="18" customHeight="1" x14ac:dyDescent="0.25">
      <c r="B2" s="118" t="s">
        <v>2</v>
      </c>
      <c r="C2" s="118"/>
      <c r="D2" s="118"/>
      <c r="E2" s="118"/>
      <c r="F2" s="118"/>
      <c r="G2" s="118"/>
      <c r="H2" s="118"/>
      <c r="I2" s="118"/>
      <c r="J2" s="118"/>
      <c r="K2" s="118"/>
      <c r="L2" s="122"/>
      <c r="M2" s="123"/>
    </row>
    <row r="3" spans="1:13" ht="6" customHeight="1" thickBot="1" x14ac:dyDescent="0.25">
      <c r="L3" s="124"/>
      <c r="M3" s="125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1" t="str">
        <f>+VLOOKUP(I17,ORG!A3:B291,2,FALSE)</f>
        <v>EMERGENCY SERVICES</v>
      </c>
      <c r="E5" s="111"/>
      <c r="F5" s="111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44662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2" t="s">
        <v>1135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4"/>
    </row>
    <row r="11" spans="1:13" s="1" customFormat="1" ht="15" customHeight="1" x14ac:dyDescent="0.2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</row>
    <row r="12" spans="1:13" s="1" customFormat="1" ht="69.75" customHeight="1" thickBot="1" x14ac:dyDescent="0.25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7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1015</v>
      </c>
      <c r="B17" s="42">
        <v>207020</v>
      </c>
      <c r="C17" s="43">
        <v>461000</v>
      </c>
      <c r="D17" s="103" t="str">
        <f>+VLOOKUP(+C17,ACCT!$A:$B,2,FALSE)</f>
        <v>FUND BALANCE - RESTRICTED</v>
      </c>
      <c r="E17" s="44">
        <v>1057</v>
      </c>
      <c r="F17" s="61">
        <v>5500</v>
      </c>
      <c r="G17" s="8"/>
      <c r="H17" s="92">
        <v>1015</v>
      </c>
      <c r="I17" s="110">
        <v>207020</v>
      </c>
      <c r="J17" s="94">
        <v>722000</v>
      </c>
      <c r="K17" s="95" t="str">
        <f>+VLOOKUP(+J17,ACCT!$A:$B,2,FALSE)</f>
        <v>OFFICE SUPPLIES</v>
      </c>
      <c r="L17" s="44">
        <v>1057</v>
      </c>
      <c r="M17" s="61">
        <v>3000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1015</v>
      </c>
      <c r="I18" s="92">
        <v>207020</v>
      </c>
      <c r="J18" s="94">
        <v>752500</v>
      </c>
      <c r="K18" s="95" t="str">
        <f>+VLOOKUP(+J18,ACCT!$A:$B,2,FALSE)</f>
        <v>CONTRIBUTIONS TO OTHER AGENCIES</v>
      </c>
      <c r="L18" s="45">
        <v>1057</v>
      </c>
      <c r="M18" s="61">
        <v>2500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5500</v>
      </c>
      <c r="G30" s="41"/>
      <c r="H30" s="96"/>
      <c r="I30" s="96"/>
      <c r="J30" s="97"/>
      <c r="K30" s="98" t="s">
        <v>18</v>
      </c>
      <c r="L30" s="33"/>
      <c r="M30" s="62">
        <f>SUM(M17:M29)</f>
        <v>5500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/>
      <c r="K31" s="30" t="str">
        <f>+VLOOKUP(+J31,ACCT!$A:$B,2,FALSE)</f>
        <v xml:space="preserve"> </v>
      </c>
      <c r="L31" s="89"/>
      <c r="M31" s="90"/>
    </row>
    <row r="32" spans="1:13" ht="16.5" x14ac:dyDescent="0.3">
      <c r="G32" s="87"/>
      <c r="H32" s="93"/>
      <c r="I32" s="91"/>
      <c r="J32" s="32"/>
      <c r="K32" s="30" t="str">
        <f>+VLOOKUP(+J32,ACCT!$A:$B,2,FALSE)</f>
        <v xml:space="preserve"> 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6" t="s">
        <v>1133</v>
      </c>
      <c r="B1" s="126"/>
      <c r="C1" s="126"/>
      <c r="D1" s="126"/>
      <c r="E1" s="126"/>
      <c r="F1" s="126"/>
      <c r="G1" s="126"/>
      <c r="H1" s="126"/>
      <c r="I1" s="126"/>
      <c r="J1" s="126"/>
    </row>
    <row r="3" spans="1:13" x14ac:dyDescent="0.2">
      <c r="A3" s="127" t="str">
        <f>+TRANSFER!A10</f>
        <v>Budget amendment to correct budgeting error where expenditures were incorrectly under funded by $5,500. This transfer will result in a balance of expenditures and grant revenues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3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1:13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3" x14ac:dyDescent="0.2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1:13" x14ac:dyDescent="0.2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</row>
    <row r="18" spans="1:13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1:13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</row>
    <row r="20" spans="1:13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13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3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</row>
    <row r="23" spans="1:13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3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13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3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31" spans="1:13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3" x14ac:dyDescent="0.2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r="33" spans="1:13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3" x14ac:dyDescent="0.2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</row>
    <row r="35" spans="1:13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</row>
    <row r="36" spans="1:13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</row>
    <row r="37" spans="1:13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</row>
    <row r="38" spans="1:13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  <row r="39" spans="1:13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 x14ac:dyDescent="0.2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</row>
    <row r="41" spans="1:13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</row>
    <row r="42" spans="1:13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</row>
    <row r="43" spans="1:13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3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</row>
    <row r="45" spans="1:13" x14ac:dyDescent="0.2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13" x14ac:dyDescent="0.2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13" x14ac:dyDescent="0.2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x14ac:dyDescent="0.2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13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3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 x14ac:dyDescent="0.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</row>
    <row r="52" spans="1:13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09001-759F-4E52-9E79-621DAE044EAE}">
  <ds:schemaRefs>
    <ds:schemaRef ds:uri="0710bbcc-2101-40f2-baab-5d0930ad47e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456464b-af1a-4679-95cd-3928cc01181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Adam Heilman</cp:lastModifiedBy>
  <cp:revision/>
  <cp:lastPrinted>2022-04-11T19:04:16Z</cp:lastPrinted>
  <dcterms:created xsi:type="dcterms:W3CDTF">1999-03-09T18:14:26Z</dcterms:created>
  <dcterms:modified xsi:type="dcterms:W3CDTF">2022-04-11T19:11:03Z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