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 Questys\"/>
    </mc:Choice>
  </mc:AlternateContent>
  <bookViews>
    <workbookView xWindow="-105" yWindow="-105" windowWidth="23250" windowHeight="12570" tabRatio="695"/>
  </bookViews>
  <sheets>
    <sheet name="TRANSFER " sheetId="13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'TRANSFER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3" l="1"/>
  <c r="K18" i="13"/>
  <c r="K19" i="13"/>
  <c r="K20" i="13"/>
  <c r="K21" i="13"/>
  <c r="K22" i="13"/>
  <c r="K23" i="13"/>
  <c r="K24" i="13"/>
  <c r="K25" i="13"/>
  <c r="K26" i="13"/>
  <c r="K27" i="13"/>
  <c r="K28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K32" i="13"/>
  <c r="K31" i="13"/>
  <c r="M30" i="13"/>
  <c r="F30" i="13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<sst xmlns="http://schemas.openxmlformats.org/spreadsheetml/2006/main" count="1194" uniqueCount="1137">
  <si>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</si>
  <si>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</si>
  <si>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</si>
  <si>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</si>
  <si>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</si>
  <si>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</si>
  <si>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</si>
  <si>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</si>
  <si>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</si>
  <si>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</si>
  <si>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</si>
  <si>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</si>
  <si>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</si>
  <si>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</si>
  <si>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</si>
  <si>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</si>
  <si>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</si>
  <si>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</si>
  <si>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</si>
  <si>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</si>
  <si>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</si>
  <si>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</si>
  <si>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</si>
  <si>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</si>
  <si>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</si>
  <si>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</si>
  <si>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</si>
  <si>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</si>
  <si>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</si>
  <si>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</si>
  <si>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</si>
  <si>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</si>
  <si>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</si>
  <si>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</si>
  <si>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</si>
  <si>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</si>
  <si>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</si>
  <si>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</si>
  <si>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</si>
  <si>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</si>
  <si>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</si>
  <si>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</si>
  <si>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</si>
  <si>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</si>
  <si>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</si>
  <si>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</si>
  <si>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</si>
  <si>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</si>
  <si>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</si>
  <si>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</si>
  <si>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</si>
  <si>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</si>
  <si>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</si>
  <si>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</si>
  <si>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</si>
  <si>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</si>
  <si>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</si>
  <si>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</si>
  <si>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</si>
  <si>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</si>
  <si>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</si>
  <si>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</si>
  <si>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</si>
  <si>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</si>
  <si>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</si>
  <si>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</si>
  <si>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</si>
  <si>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</si>
  <si>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</si>
  <si>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</si>
  <si>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</si>
  <si>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</si>
  <si>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</si>
  <si>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</si>
  <si>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</si>
  <si>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</si>
  <si>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</si>
  <si>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</si>
  <si>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</si>
  <si>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</si>
  <si>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</si>
  <si>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</si>
  <si>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</si>
  <si>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</si>
  <si>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</si>
  <si>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</si>
  <si>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</si>
  <si>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</si>
  <si>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</si>
  <si>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</si>
  <si>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</si>
  <si>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</si>
  <si>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</si>
  <si>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</si>
  <si>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</si>
  <si>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</si>
  <si>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</si>
  <si>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</si>
  <si>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</si>
  <si>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</si>
  <si>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</si>
  <si>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</si>
  <si>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</si>
  <si>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</si>
  <si>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</si>
  <si>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</si>
  <si>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</si>
  <si>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</si>
  <si>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</si>
  <si>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</si>
  <si>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</si>
  <si>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</si>
  <si>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</si>
  <si>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</si>
  <si>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</si>
  <si>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</si>
  <si>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</si>
  <si>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</si>
  <si>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</si>
  <si>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</si>
  <si>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</si>
  <si>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</si>
  <si>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</si>
  <si>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</si>
  <si>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</si>
  <si>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</si>
  <si>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</si>
  <si>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</si>
  <si>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</si>
  <si>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</si>
  <si>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</si>
  <si>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</si>
  <si>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</si>
  <si>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</si>
  <si>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</si>
  <si>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</si>
  <si>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</si>
  <si>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</si>
  <si>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</si>
  <si>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</si>
  <si>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</si>
  <si>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</si>
  <si>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</si>
  <si>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</si>
  <si>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</si>
  <si>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</si>
  <si>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</si>
  <si>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</si>
  <si>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</si>
  <si>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</si>
  <si>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</si>
  <si>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</si>
  <si>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</si>
  <si>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</si>
  <si>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</si>
  <si>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</si>
  <si>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</si>
  <si>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</si>
  <si>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</si>
  <si>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</si>
  <si>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</si>
  <si>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</si>
  <si>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</si>
  <si>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</si>
  <si>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</si>
  <si>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</si>
  <si>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</si>
  <si>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</si>
  <si>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</si>
  <si>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</si>
  <si>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</si>
  <si>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</si>
  <si>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</si>
  <si>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</si>
  <si>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</si>
  <si>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</si>
  <si>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</si>
  <si>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</si>
  <si>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</si>
  <si>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</si>
  <si>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</si>
  <si>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</si>
  <si>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</si>
  <si>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</si>
  <si>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</si>
  <si>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</si>
  <si>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</si>
  <si>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</si>
  <si>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</si>
  <si>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</si>
  <si>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</si>
  <si>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</si>
  <si>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</si>
  <si>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</si>
  <si>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</si>
  <si>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</si>
  <si>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</si>
  <si>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</si>
  <si>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</si>
  <si>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</si>
  <si>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</si>
  <si>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</si>
  <si>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</si>
  <si>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</si>
  <si>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</si>
  <si>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</si>
  <si>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</si>
  <si>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</si>
  <si>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</si>
  <si>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</si>
  <si>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</si>
  <si>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</si>
  <si>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</si>
  <si>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</si>
  <si>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</si>
  <si>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</si>
  <si>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</si>
  <si>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</si>
  <si>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</si>
  <si>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</si>
  <si>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</si>
  <si>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</si>
  <si>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</si>
  <si>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</si>
  <si>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</si>
  <si>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</si>
  <si>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</si>
  <si>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</si>
  <si>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</si>
  <si>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</si>
  <si>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</si>
  <si>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</si>
  <si>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</si>
  <si>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</si>
  <si>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</si>
  <si>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</si>
  <si>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</si>
  <si>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</si>
  <si>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</si>
  <si>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</si>
  <si>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</si>
  <si>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</si>
  <si>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</si>
  <si>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</si>
  <si>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</si>
  <si>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</si>
  <si>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</si>
  <si>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</si>
  <si>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</si>
  <si>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</si>
  <si>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</si>
  <si>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</si>
  <si>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</si>
  <si>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</si>
  <si>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</si>
  <si>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</si>
  <si>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</si>
  <si>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</si>
  <si>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</si>
  <si>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</si>
  <si>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</si>
  <si>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</si>
  <si>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</si>
  <si>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</si>
  <si>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</si>
  <si>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</si>
  <si>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</si>
  <si>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</si>
  <si>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</si>
  <si>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</si>
  <si>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</si>
  <si>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</si>
  <si>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</si>
  <si>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</si>
  <si>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</si>
  <si>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</si>
  <si>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</si>
  <si>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</si>
  <si>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</si>
  <si>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</si>
  <si>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</si>
  <si>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</si>
  <si>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</si>
  <si>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</si>
  <si>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</si>
  <si>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</si>
  <si>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</si>
  <si>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</si>
  <si>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</si>
  <si>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</si>
  <si>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</si>
  <si>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</si>
  <si>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</si>
  <si>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</si>
  <si>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</si>
  <si>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</si>
  <si>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</si>
  <si>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</si>
  <si>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</si>
  <si>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</si>
  <si>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</si>
  <si>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</si>
  <si>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</si>
  <si>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</si>
  <si>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</si>
  <si>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</si>
  <si>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</si>
  <si>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</si>
  <si>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</si>
  <si>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</si>
  <si>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</si>
  <si>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</si>
  <si>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</si>
  <si>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</si>
  <si>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</si>
  <si>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</si>
  <si>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</si>
  <si>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</si>
  <si>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</si>
  <si>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</si>
  <si>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</si>
  <si>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</si>
  <si>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</si>
  <si>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</si>
  <si>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</si>
  <si>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</si>
  <si>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</si>
  <si>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</si>
  <si>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</si>
  <si>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</si>
  <si>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</si>
  <si>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</si>
  <si>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</si>
  <si>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</si>
  <si>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</si>
  <si>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</si>
  <si>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</si>
  <si>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</si>
  <si>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</si>
  <si>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</si>
  <si>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</si>
  <si>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</si>
  <si>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</si>
  <si>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</si>
  <si>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</si>
  <si>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</si>
  <si>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</si>
  <si>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</si>
  <si>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</si>
  <si>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</si>
  <si>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</si>
  <si>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</si>
  <si>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</si>
  <si>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</si>
  <si>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</si>
  <si>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</si>
  <si>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</si>
  <si>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</si>
  <si>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</si>
  <si>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</si>
  <si>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</si>
  <si>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</si>
  <si>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</si>
  <si>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</si>
  <si>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</si>
  <si>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</si>
  <si>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</si>
  <si>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</si>
  <si>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</si>
  <si>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</si>
  <si>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</si>
  <si>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</si>
  <si>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</si>
  <si>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</si>
  <si>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</si>
  <si>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</si>
  <si>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</si>
  <si>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</si>
  <si>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</si>
  <si>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</si>
  <si>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</si>
  <si>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</si>
  <si>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</si>
  <si>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</si>
  <si>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</si>
  <si>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</si>
  <si>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</si>
  <si>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</si>
  <si>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</si>
  <si>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</si>
  <si>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</si>
  <si>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</si>
  <si>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</si>
  <si>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</si>
  <si>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</si>
  <si>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</si>
  <si>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</si>
  <si>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</si>
  <si>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</si>
  <si>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</si>
  <si>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</si>
  <si>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</si>
  <si>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</si>
  <si>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</si>
  <si>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</si>
  <si>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</si>
  <si>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</si>
  <si>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</si>
  <si>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</si>
  <si>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</si>
  <si>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</si>
  <si>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</si>
  <si>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</si>
  <si>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</si>
  <si>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</si>
  <si>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</si>
  <si>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</si>
  <si>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</si>
  <si>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</si>
  <si>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</si>
  <si>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</si>
  <si>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</si>
  <si>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</si>
  <si>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</si>
  <si>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</si>
  <si>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</si>
  <si>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</si>
  <si>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</si>
  <si>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</si>
  <si>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</si>
  <si>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</si>
  <si>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</si>
  <si>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</si>
  <si>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</si>
  <si>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</si>
  <si>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</si>
  <si>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</si>
  <si>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</si>
  <si>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</si>
  <si>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</si>
  <si>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</si>
  <si>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</si>
  <si>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</si>
  <si>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</si>
  <si>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</si>
  <si>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</si>
  <si>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</si>
  <si>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</si>
  <si>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</si>
  <si>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</si>
  <si>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</si>
  <si>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</si>
  <si>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</si>
  <si>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</si>
  <si>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</si>
  <si>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</si>
  <si>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</si>
  <si>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</si>
  <si>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</si>
  <si>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</si>
  <si>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</si>
  <si>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</si>
  <si>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</si>
  <si>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</si>
  <si>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</si>
  <si>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</si>
  <si>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</si>
  <si>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</si>
  <si>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</si>
  <si>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</si>
  <si>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</si>
  <si>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</si>
  <si>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</si>
  <si>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</si>
  <si>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</si>
  <si>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</si>
  <si>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</si>
  <si>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</si>
  <si>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</si>
  <si>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</si>
  <si>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</si>
  <si>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</si>
  <si>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</si>
  <si>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</si>
  <si>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</si>
  <si>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</si>
  <si>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</si>
  <si>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</si>
  <si>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</si>
  <si>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</si>
  <si>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</si>
  <si>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</si>
  <si>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</si>
  <si>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</si>
  <si>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</si>
  <si>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</si>
  <si>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</si>
  <si>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</si>
  <si>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</si>
  <si>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</si>
  <si>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</si>
  <si>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</si>
  <si>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</si>
  <si>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</si>
  <si>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</si>
  <si>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</si>
  <si>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</si>
  <si>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</si>
  <si>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</si>
  <si>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</si>
  <si>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</si>
  <si>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</si>
  <si>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</si>
  <si>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</si>
  <si>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</si>
  <si>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</si>
  <si>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</si>
  <si>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</si>
  <si>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</si>
  <si>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</si>
  <si>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</si>
  <si>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</si>
  <si>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</si>
  <si>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</si>
  <si>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</si>
  <si>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</si>
  <si>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</si>
  <si>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</si>
  <si>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</si>
  <si>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</si>
  <si>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</si>
  <si>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</si>
  <si>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</si>
  <si>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</si>
  <si>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</si>
  <si>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</si>
  <si>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</si>
  <si>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</si>
  <si>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</si>
  <si>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</si>
  <si>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</si>
  <si>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</si>
  <si>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</si>
  <si>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</si>
  <si>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</si>
  <si>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</si>
  <si>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</si>
  <si>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</si>
  <si>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</si>
  <si>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</si>
  <si>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</si>
  <si>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</si>
  <si>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</si>
  <si>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</si>
  <si>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</si>
  <si>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</si>
  <si>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</si>
  <si>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</si>
  <si>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</si>
  <si>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</si>
  <si>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</si>
  <si>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</si>
  <si>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</si>
  <si>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</si>
  <si>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</si>
  <si>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</si>
  <si>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</si>
  <si>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</si>
  <si>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</si>
  <si>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</si>
  <si>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</si>
  <si>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</si>
  <si>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</si>
  <si>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</si>
  <si>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</si>
  <si>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</si>
  <si>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</si>
  <si>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</si>
  <si>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</si>
  <si>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</si>
  <si>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</si>
  <si>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</si>
  <si>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</si>
  <si>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</si>
  <si>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</si>
  <si>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</si>
  <si>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</si>
  <si>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</si>
  <si>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</si>
  <si>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</si>
  <si>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</si>
  <si>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</si>
  <si>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</si>
  <si>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</si>
  <si>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</si>
  <si>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</si>
  <si>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</si>
  <si>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</si>
  <si>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</si>
  <si>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</si>
  <si>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</si>
  <si>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</si>
  <si>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</si>
  <si>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</si>
  <si>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</si>
  <si>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</si>
  <si>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</si>
  <si>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</si>
  <si>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</si>
  <si>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</si>
  <si>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</si>
  <si>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</si>
  <si>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</si>
  <si>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</si>
  <si>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</si>
  <si>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</si>
  <si>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</si>
  <si>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</si>
  <si>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</si>
  <si>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</si>
  <si>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</si>
  <si>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</si>
  <si>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</si>
  <si>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</si>
  <si>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</si>
  <si>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</si>
  <si>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</si>
  <si>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</si>
  <si>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</si>
  <si>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</si>
  <si>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</si>
  <si>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</si>
  <si>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</si>
  <si>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</si>
  <si>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</si>
  <si>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</si>
  <si>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</si>
  <si>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</si>
  <si>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</si>
  <si>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</si>
  <si>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</si>
  <si>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</si>
  <si>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</si>
  <si>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</si>
  <si>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</si>
  <si>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</si>
  <si>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</si>
  <si>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</si>
  <si>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</si>
  <si>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</si>
  <si>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</si>
  <si>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</si>
  <si>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</si>
  <si>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</si>
  <si>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</si>
  <si>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</si>
  <si>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</si>
  <si>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</si>
  <si>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</si>
  <si>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</si>
  <si>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</si>
  <si>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</si>
  <si>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</si>
  <si>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</si>
  <si>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</si>
  <si>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</si>
  <si>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</si>
  <si>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</si>
  <si>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</si>
  <si>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</si>
  <si>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</si>
  <si>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</si>
  <si>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</si>
  <si>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</si>
  <si>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</si>
  <si>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</si>
  <si>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</si>
  <si>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</si>
  <si>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</si>
  <si>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</si>
  <si>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</si>
  <si>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</si>
  <si>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</si>
  <si>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</si>
  <si>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</si>
  <si>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</si>
  <si>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</si>
  <si>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</si>
  <si>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</si>
  <si>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</si>
  <si>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</si>
  <si>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</si>
  <si>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</si>
  <si>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</si>
  <si>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</si>
  <si>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</si>
  <si>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</si>
  <si>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</si>
  <si>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</si>
  <si>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</si>
  <si>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</si>
  <si>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</si>
  <si>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</si>
  <si>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</si>
  <si>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</si>
  <si>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</si>
  <si>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</si>
  <si>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</si>
  <si>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</si>
  <si>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</si>
  <si>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</si>
  <si>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</si>
  <si>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</si>
  <si>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</si>
  <si>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</si>
  <si>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</si>
  <si>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</si>
  <si>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</si>
  <si>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</si>
  <si>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</si>
  <si>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</si>
  <si>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</si>
  <si>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</si>
  <si>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</si>
  <si>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</si>
  <si>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</si>
  <si>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</si>
  <si>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</si>
  <si>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</si>
  <si>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</si>
  <si>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</si>
  <si>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</si>
  <si>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</si>
  <si>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</si>
  <si>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</si>
  <si>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</si>
  <si>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</si>
  <si>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</si>
  <si>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</si>
  <si>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</si>
  <si>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</si>
  <si>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</si>
  <si>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</si>
  <si>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</si>
  <si>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</si>
  <si>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</si>
  <si>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</si>
  <si>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</si>
  <si>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</si>
  <si>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</si>
  <si>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</si>
  <si>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</si>
  <si>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</si>
  <si>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</si>
  <si>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</si>
  <si>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</si>
  <si>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</si>
  <si>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</si>
  <si>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</si>
  <si>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</si>
  <si>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</si>
  <si>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</si>
  <si>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</si>
  <si>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</si>
  <si>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</si>
  <si>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</si>
  <si>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</si>
  <si>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</si>
  <si>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</si>
  <si>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</si>
  <si>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</si>
  <si>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</si>
  <si>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</si>
  <si>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</si>
  <si>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</si>
  <si>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</si>
  <si>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</si>
  <si>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</si>
  <si>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</si>
  <si>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</si>
  <si>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</si>
  <si>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</si>
  <si>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</si>
  <si>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</si>
  <si>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</si>
  <si>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</si>
  <si>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</si>
  <si>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</si>
  <si>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</si>
  <si>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</si>
  <si>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</si>
  <si>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</si>
  <si>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</si>
  <si>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</si>
  <si>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</si>
  <si>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</si>
  <si>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</si>
  <si>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</si>
  <si>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</si>
  <si>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</si>
  <si>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</si>
  <si>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</si>
  <si>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</si>
  <si>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</si>
  <si>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</si>
  <si>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</si>
  <si>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</si>
  <si>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</si>
  <si>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</si>
  <si>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</si>
  <si>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</si>
  <si>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</si>
  <si>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</si>
  <si>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</si>
  <si>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</si>
  <si>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</si>
  <si>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</si>
  <si>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</si>
  <si>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</si>
  <si>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</si>
  <si>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</si>
  <si>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</si>
  <si>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</si>
  <si>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</si>
  <si>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</si>
  <si>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</si>
  <si>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</si>
  <si>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</si>
  <si>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</si>
  <si>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</si>
  <si>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</si>
  <si>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</si>
  <si>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</si>
  <si>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</si>
  <si>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</si>
  <si>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</si>
  <si>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</si>
  <si>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</si>
  <si>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</si>
  <si>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</si>
  <si>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</si>
  <si>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</si>
  <si>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</si>
  <si>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</si>
  <si>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</si>
  <si>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</si>
  <si>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</si>
  <si>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</si>
  <si>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</si>
  <si>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</si>
  <si>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</si>
  <si>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</si>
  <si>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</si>
  <si>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</si>
  <si>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</si>
  <si>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</si>
  <si>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</si>
  <si>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</si>
  <si>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</si>
  <si>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</si>
  <si>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</si>
  <si>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</si>
  <si>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</si>
  <si>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</si>
  <si>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</si>
  <si>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</si>
  <si>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</si>
  <si>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</si>
  <si>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</si>
  <si>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</si>
  <si>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</si>
  <si>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</si>
  <si>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</si>
  <si>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</si>
  <si>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</si>
  <si>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</si>
  <si>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</si>
  <si>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</si>
  <si>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</si>
  <si>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</si>
  <si>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</si>
  <si>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</si>
  <si>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</si>
  <si>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</si>
  <si>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</si>
  <si>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</si>
  <si>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</si>
  <si>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</si>
  <si>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</si>
  <si>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</si>
  <si>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</si>
  <si>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</si>
  <si>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</si>
  <si>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</si>
  <si>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</si>
  <si>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</si>
  <si>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</si>
  <si>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</si>
  <si>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</si>
  <si>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</si>
  <si>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</si>
  <si>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</si>
  <si>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</si>
  <si>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</si>
  <si>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</si>
  <si>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</si>
  <si>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</si>
  <si>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</si>
  <si>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</si>
  <si>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</si>
  <si>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</si>
  <si>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</si>
  <si>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</si>
  <si>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</si>
  <si>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</si>
  <si>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</si>
  <si>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</si>
  <si>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</si>
  <si>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</si>
  <si>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</si>
  <si>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</si>
  <si>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</si>
  <si>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</si>
  <si>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</si>
  <si>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</si>
  <si>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</si>
  <si>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</si>
  <si>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</si>
  <si>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</si>
  <si>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</si>
  <si>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</si>
  <si>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</si>
  <si>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</si>
  <si>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</si>
  <si>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</si>
  <si>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</si>
  <si>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</si>
  <si>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</si>
  <si>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</si>
  <si>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</si>
  <si>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</si>
  <si>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</si>
  <si>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</si>
  <si>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</si>
  <si>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</si>
  <si>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</si>
  <si>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</si>
  <si>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</si>
  <si>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</si>
  <si>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</si>
  <si>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</si>
  <si>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</si>
  <si>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</si>
  <si>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</si>
  <si>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</si>
  <si>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</si>
  <si>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</si>
  <si>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</si>
  <si>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</si>
  <si>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</si>
  <si>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</si>
  <si>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</si>
  <si>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</si>
  <si>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</si>
  <si>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</si>
  <si>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</si>
  <si>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</si>
  <si>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</si>
  <si>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</si>
  <si>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</si>
  <si>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</si>
  <si>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</si>
  <si>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</si>
  <si>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</si>
  <si>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</si>
  <si>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</si>
  <si>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</si>
  <si>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</si>
  <si>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</si>
  <si>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</si>
  <si>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</si>
  <si>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</si>
  <si>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</si>
  <si>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</si>
  <si>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</si>
  <si>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</si>
  <si>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</si>
  <si>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</si>
  <si>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</si>
  <si>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</si>
  <si>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</si>
  <si>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</si>
  <si>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</si>
  <si>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</si>
  <si>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</si>
  <si>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</si>
  <si>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</si>
  <si>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</si>
  <si>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</si>
  <si>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</si>
  <si>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</si>
  <si>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</si>
  <si>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</si>
  <si>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</si>
  <si>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</si>
  <si>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</si>
  <si>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</si>
  <si>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</si>
  <si>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</si>
  <si>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</si>
  <si>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</si>
  <si>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</si>
  <si>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</si>
  <si>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</si>
  <si>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</si>
  <si>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</si>
  <si>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</si>
  <si>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</si>
  <si>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</si>
  <si>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</si>
  <si>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</si>
  <si>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</si>
  <si>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</si>
  <si>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</si>
  <si>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</si>
  <si>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</si>
  <si>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</si>
  <si>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</si>
  <si>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</si>
  <si>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</si>
  <si>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</si>
  <si>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</si>
  <si>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</si>
  <si>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</si>
  <si>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</si>
  <si>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</si>
  <si>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</si>
  <si>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</si>
  <si>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</si>
  <si>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</si>
  <si>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</si>
  <si>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</si>
  <si>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</si>
  <si>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</si>
  <si>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</si>
  <si>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</si>
  <si>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</si>
  <si>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</si>
  <si>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</si>
  <si>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</si>
  <si>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</si>
  <si>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</si>
  <si>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</si>
  <si>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</si>
  <si>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</si>
  <si>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</si>
  <si>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</si>
  <si>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</si>
  <si>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</si>
  <si>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</si>
  <si>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</si>
  <si>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</si>
  <si>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</si>
  <si>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</si>
  <si>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</si>
  <si>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</si>
  <si>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</si>
  <si>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</si>
  <si>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</si>
  <si>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</si>
  <si>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</si>
  <si>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</si>
  <si>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</si>
  <si>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</si>
  <si>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</si>
  <si>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</si>
  <si>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</si>
  <si>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</si>
  <si>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</si>
  <si>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</si>
  <si>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</si>
  <si>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</si>
  <si>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</si>
  <si>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</si>
  <si>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</si>
  <si>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</si>
  <si>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</si>
  <si>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</si>
  <si>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</si>
  <si>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</si>
  <si>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</si>
  <si>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</si>
  <si>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</si>
  <si>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</si>
  <si>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</si>
  <si>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</si>
  <si>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</si>
  <si>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</si>
  <si>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</si>
  <si>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</si>
  <si>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</si>
  <si>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</si>
  <si>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</si>
  <si>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</si>
  <si>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</si>
  <si>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</si>
  <si>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</si>
  <si>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</si>
  <si>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</si>
  <si>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</si>
  <si>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</si>
  <si>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</si>
  <si>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</si>
  <si>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</si>
  <si>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</si>
  <si>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</si>
  <si>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</si>
  <si>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</si>
  <si>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</si>
  <si>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</si>
  <si>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</si>
  <si>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</si>
  <si>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</si>
  <si>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</si>
  <si>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</si>
  <si>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</si>
  <si>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</si>
  <si>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</si>
  <si>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</si>
  <si>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</si>
  <si>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</si>
  <si>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</si>
  <si>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</si>
  <si>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</si>
  <si>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</si>
  <si>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Establish budget from Planning staff time to the CDBG Program Income Woodsmoke Reduction and Heating Replacement Program (WRHRP) Activity Delivery.</t>
  </si>
  <si>
    <t>CDBG REV LOAN FUNDS - PROGRAM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</si>
</sst>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21" fillId="0" borderId="0"/>
  </cellStyleXfs>
  <cellXfs count="129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4" applyNumberFormat="1"/>
    <xf numFmtId="49" fontId="27" fillId="0" borderId="0" xfId="4" applyNumberFormat="1" applyFont="1" applyFill="1"/>
    <xf numFmtId="0" fontId="27" fillId="0" borderId="0" xfId="4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0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6" sqref="D6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5" customWidth="1"/>
    <col min="7" max="7" width="1" style="5" customWidth="1"/>
    <col min="8" max="10" width="9" customWidth="1"/>
    <col min="11" max="11" width="49.28515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915</v>
      </c>
      <c r="G1" s="117"/>
      <c r="H1" s="117"/>
      <c r="I1" s="117"/>
      <c r="J1" s="117"/>
      <c r="L1" s="85" t="s">
        <v>917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">
        <v>1136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44656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/>
      <c r="B17" s="44"/>
      <c r="C17" s="45"/>
      <c r="D17" s="109"/>
      <c r="E17" s="46"/>
      <c r="F17" s="63">
        <v>0</v>
      </c>
      <c r="G17" s="8"/>
      <c r="H17" s="97"/>
      <c r="I17" s="97"/>
      <c r="J17" s="99"/>
      <c r="K17" s="100"/>
      <c r="L17" s="46"/>
      <c r="M17" s="63"/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101"/>
      <c r="I30" s="101"/>
      <c r="J30" s="102"/>
      <c r="K30" s="103" t="s">
        <v>9</v>
      </c>
      <c r="L30" s="34"/>
      <c r="M30" s="65">
        <f>SUM(M17:M29)</f>
        <v>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>
        <v>1001</v>
      </c>
      <c r="I31" s="96">
        <v>207080</v>
      </c>
      <c r="J31" s="41">
        <v>595000</v>
      </c>
      <c r="K31" s="31" t="str">
        <f>+VLOOKUP(+J31,ACCT!$A:$B,2,FALSE)</f>
        <v>OPERATING TRANSFERS IN</v>
      </c>
      <c r="L31" s="94">
        <v>8180</v>
      </c>
      <c r="M31" s="95">
        <v>-17000</v>
      </c>
    </row>
    <row r="32" spans="1:13" ht="16.5" x14ac:dyDescent="0.3">
      <c r="G32" s="92"/>
      <c r="H32" s="98">
        <v>2750</v>
      </c>
      <c r="I32" s="96">
        <v>807010</v>
      </c>
      <c r="J32" s="33">
        <v>795000</v>
      </c>
      <c r="K32" s="31" t="str">
        <f>+VLOOKUP(+J32,ACCT!$A:$B,2,FALSE)</f>
        <v>TRANSFER OUT</v>
      </c>
      <c r="L32" s="96">
        <v>8180</v>
      </c>
      <c r="M32" s="95">
        <v>17000</v>
      </c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5" stopIfTrue="1" operator="equal">
      <formula>"""#N/A"""</formula>
    </cfRule>
  </conditionalFormatting>
  <conditionalFormatting sqref="K31:K32">
    <cfRule type="cellIs" dxfId="2" priority="4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6" t="s">
        <v>914</v>
      </c>
      <c r="B1" s="126"/>
      <c r="C1" s="126"/>
      <c r="D1" s="126"/>
      <c r="E1" s="126"/>
      <c r="F1" s="126"/>
      <c r="G1" s="126"/>
      <c r="H1" s="126"/>
      <c r="I1" s="126"/>
      <c r="J1" s="126"/>
    </row>
    <row r="3" spans="1:13" x14ac:dyDescent="0.2">
      <c r="A3" s="127" t="e">
        <f>+#REF!</f>
        <v>#REF!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</row>
    <row r="8" spans="1:13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3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13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13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</row>
    <row r="14" spans="1:13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3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3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1:13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</row>
    <row r="18" spans="1:13" x14ac:dyDescent="0.2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1:13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</row>
    <row r="20" spans="1:13" x14ac:dyDescent="0.2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13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3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</row>
    <row r="23" spans="1:13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3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3" x14ac:dyDescent="0.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 x14ac:dyDescent="0.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 x14ac:dyDescent="0.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1:13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x14ac:dyDescent="0.2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r="33" spans="1:13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</row>
    <row r="34" spans="1:13" x14ac:dyDescent="0.2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</row>
    <row r="35" spans="1:13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</row>
    <row r="36" spans="1:13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</row>
    <row r="37" spans="1:13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</row>
    <row r="38" spans="1:13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</row>
    <row r="39" spans="1:13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 x14ac:dyDescent="0.2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1:13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1:13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3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</row>
    <row r="45" spans="1:13" x14ac:dyDescent="0.2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</row>
    <row r="46" spans="1:13" x14ac:dyDescent="0.2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3" x14ac:dyDescent="0.2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x14ac:dyDescent="0.2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</row>
    <row r="49" spans="1:13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3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</row>
    <row r="52" spans="1:13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 </vt:lpstr>
      <vt:lpstr>ACCT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Wendy Winningham</cp:lastModifiedBy>
  <cp:lastPrinted>2022-03-29T18:49:01Z</cp:lastPrinted>
  <dcterms:created xsi:type="dcterms:W3CDTF">1999-03-09T18:14:26Z</dcterms:created>
  <dcterms:modified xsi:type="dcterms:W3CDTF">2022-03-29T18:49:42Z</dcterms:modified>
</cp:coreProperties>
</file>