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sd01\public\Agency Fiscal\PHD Div\Bioterrorism\Bio-T 21-22\Budget Transfers\"/>
    </mc:Choice>
  </mc:AlternateContent>
  <bookViews>
    <workbookView xWindow="765" yWindow="975" windowWidth="12990" windowHeight="6990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62913"/>
</workbook>
</file>

<file path=xl/calcChain.xml><?xml version="1.0" encoding="utf-8"?>
<calcChain xmlns="http://schemas.openxmlformats.org/spreadsheetml/2006/main">
  <c r="K17" i="1" l="1"/>
  <c r="D17" i="1"/>
  <c r="K32" i="1" l="1"/>
  <c r="K31" i="1"/>
  <c r="K20" i="1"/>
  <c r="K21" i="1"/>
  <c r="K22" i="1"/>
  <c r="K23" i="1"/>
  <c r="K24" i="1"/>
  <c r="K25" i="1"/>
  <c r="K26" i="1"/>
  <c r="K27" i="1"/>
  <c r="K28" i="1"/>
  <c r="K29" i="1"/>
  <c r="D19" i="1"/>
  <c r="D20" i="1"/>
  <c r="D21" i="1"/>
  <c r="D22" i="1"/>
  <c r="D23" i="1"/>
  <c r="D24" i="1"/>
  <c r="D25" i="1"/>
  <c r="D26" i="1"/>
  <c r="D27" i="1"/>
  <c r="D28" i="1"/>
  <c r="D29" i="1"/>
  <c r="A3" i="4"/>
  <c r="K6" i="1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 shape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<sst xmlns="http://schemas.openxmlformats.org/spreadsheetml/2006/main" count="1211" uniqueCount="1137">
  <si>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</si>
  <si>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</si>
  <si>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</si>
  <si>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</si>
  <si>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</si>
  <si>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</si>
  <si>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</si>
  <si>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</si>
  <si>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</si>
  <si>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</si>
  <si>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</si>
  <si>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</si>
  <si>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</si>
  <si>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</si>
  <si>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</si>
  <si>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</si>
  <si>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</si>
  <si>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</si>
  <si>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</si>
  <si>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</si>
  <si>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</si>
  <si>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</si>
  <si>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</si>
  <si>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</si>
  <si>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</si>
  <si>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</si>
  <si>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</si>
  <si>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</si>
  <si>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</si>
  <si>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</si>
  <si>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</si>
  <si>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</si>
  <si>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</si>
  <si>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</si>
  <si>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</si>
  <si>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</si>
  <si>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</si>
  <si>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</si>
  <si>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</si>
  <si>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</si>
  <si>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</si>
  <si>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</si>
  <si>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</si>
  <si>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</si>
  <si>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</si>
  <si>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</si>
  <si>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</si>
  <si>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</si>
  <si>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</si>
  <si>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</si>
  <si>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</si>
  <si>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</si>
  <si>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</si>
  <si>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</si>
  <si>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</si>
  <si>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</si>
  <si>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</si>
  <si>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</si>
  <si>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</si>
  <si>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</si>
  <si>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</si>
  <si>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</si>
  <si>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</si>
  <si>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</si>
  <si>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</si>
  <si>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</si>
  <si>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</si>
  <si>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</si>
  <si>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</si>
  <si>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</si>
  <si>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</si>
  <si>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</si>
  <si>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</si>
  <si>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</si>
  <si>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</si>
  <si>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</si>
  <si>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</si>
  <si>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</si>
  <si>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</si>
  <si>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</si>
  <si>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</si>
  <si>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</si>
  <si>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</si>
  <si>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</si>
  <si>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</si>
  <si>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</si>
  <si>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</si>
  <si>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</si>
  <si>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</si>
  <si>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</si>
  <si>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</si>
  <si>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</si>
  <si>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</si>
  <si>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</si>
  <si>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</si>
  <si>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</si>
  <si>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</si>
  <si>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</si>
  <si>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</si>
  <si>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</si>
  <si>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</si>
  <si>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</si>
  <si>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</si>
  <si>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</si>
  <si>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</si>
  <si>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</si>
  <si>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</si>
  <si>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</si>
  <si>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</si>
  <si>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</si>
  <si>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</si>
  <si>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</si>
  <si>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</si>
  <si>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</si>
  <si>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</si>
  <si>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</si>
  <si>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</si>
  <si>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</si>
  <si>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</si>
  <si>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</si>
  <si>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</si>
  <si>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</si>
  <si>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</si>
  <si>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</si>
  <si>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</si>
  <si>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</si>
  <si>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</si>
  <si>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</si>
  <si>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</si>
  <si>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</si>
  <si>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</si>
  <si>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</si>
  <si>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</si>
  <si>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</si>
  <si>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</si>
  <si>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</si>
  <si>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</si>
  <si>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</si>
  <si>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</si>
  <si>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</si>
  <si>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</si>
  <si>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</si>
  <si>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</si>
  <si>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</si>
  <si>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</si>
  <si>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</si>
  <si>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</si>
  <si>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</si>
  <si>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</si>
  <si>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</si>
  <si>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</si>
  <si>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</si>
  <si>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</si>
  <si>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</si>
  <si>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</si>
  <si>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</si>
  <si>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</si>
  <si>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</si>
  <si>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</si>
  <si>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</si>
  <si>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</si>
  <si>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</si>
  <si>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</si>
  <si>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</si>
  <si>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</si>
  <si>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</si>
  <si>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</si>
  <si>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</si>
  <si>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</si>
  <si>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</si>
  <si>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</si>
  <si>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</si>
  <si>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</si>
  <si>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</si>
  <si>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</si>
  <si>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</si>
  <si>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</si>
  <si>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</si>
  <si>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</si>
  <si>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</si>
  <si>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</si>
  <si>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</si>
  <si>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</si>
  <si>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</si>
  <si>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</si>
  <si>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</si>
  <si>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</si>
  <si>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</si>
  <si>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</si>
  <si>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</si>
  <si>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</si>
  <si>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</si>
  <si>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</si>
  <si>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</si>
  <si>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</si>
  <si>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</si>
  <si>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</si>
  <si>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</si>
  <si>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</si>
  <si>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</si>
  <si>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</si>
  <si>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</si>
  <si>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</si>
  <si>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</si>
  <si>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</si>
  <si>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</si>
  <si>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</si>
  <si>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</si>
  <si>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</si>
  <si>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</si>
  <si>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</si>
  <si>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</si>
  <si>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</si>
  <si>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</si>
  <si>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</si>
  <si>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</si>
  <si>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</si>
  <si>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</si>
  <si>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</si>
  <si>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</si>
  <si>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</si>
  <si>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</si>
  <si>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</si>
  <si>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</si>
  <si>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</si>
  <si>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</si>
  <si>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</si>
  <si>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</si>
  <si>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</si>
  <si>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</si>
  <si>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</si>
  <si>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</si>
  <si>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</si>
  <si>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</si>
  <si>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</si>
  <si>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</si>
  <si>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</si>
  <si>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</si>
  <si>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</si>
  <si>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</si>
  <si>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</si>
  <si>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</si>
  <si>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</si>
  <si>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</si>
  <si>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</si>
  <si>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</si>
  <si>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</si>
  <si>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</si>
  <si>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</si>
  <si>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</si>
  <si>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</si>
  <si>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</si>
  <si>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</si>
  <si>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</si>
  <si>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</si>
  <si>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</si>
  <si>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</si>
  <si>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</si>
  <si>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</si>
  <si>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</si>
  <si>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</si>
  <si>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</si>
  <si>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</si>
  <si>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</si>
  <si>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</si>
  <si>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</si>
  <si>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</si>
  <si>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</si>
  <si>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</si>
  <si>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</si>
  <si>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</si>
  <si>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</si>
  <si>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</si>
  <si>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</si>
  <si>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</si>
  <si>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</si>
  <si>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</si>
  <si>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</si>
  <si>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</si>
  <si>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</si>
  <si>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</si>
  <si>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</si>
  <si>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</si>
  <si>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</si>
  <si>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</si>
  <si>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</si>
  <si>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</si>
  <si>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</si>
  <si>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</si>
  <si>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</si>
  <si>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</si>
  <si>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</si>
  <si>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</si>
  <si>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</si>
  <si>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</si>
  <si>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</si>
  <si>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</si>
  <si>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</si>
  <si>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</si>
  <si>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</si>
  <si>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</si>
  <si>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</si>
  <si>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</si>
  <si>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</si>
  <si>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</si>
  <si>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</si>
  <si>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</si>
  <si>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</si>
  <si>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</si>
  <si>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</si>
  <si>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</si>
  <si>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</si>
  <si>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</si>
  <si>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</si>
  <si>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</si>
  <si>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</si>
  <si>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</si>
  <si>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</si>
  <si>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</si>
  <si>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</si>
  <si>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</si>
  <si>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</si>
  <si>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</si>
  <si>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</si>
  <si>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</si>
  <si>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</si>
  <si>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</si>
  <si>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</si>
  <si>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</si>
  <si>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</si>
  <si>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</si>
  <si>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</si>
  <si>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</si>
  <si>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</si>
  <si>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</si>
  <si>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</si>
  <si>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</si>
  <si>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</si>
  <si>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</si>
  <si>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</si>
  <si>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</si>
  <si>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</si>
  <si>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</si>
  <si>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</si>
  <si>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</si>
  <si>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</si>
  <si>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</si>
  <si>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</si>
  <si>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</si>
  <si>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</si>
  <si>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</si>
  <si>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</si>
  <si>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</si>
  <si>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</si>
  <si>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</si>
  <si>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</si>
  <si>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</si>
  <si>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</si>
  <si>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</si>
  <si>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</si>
  <si>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</si>
  <si>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</si>
  <si>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</si>
  <si>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</si>
  <si>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</si>
  <si>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</si>
  <si>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</si>
  <si>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</si>
  <si>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</si>
  <si>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</si>
  <si>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</si>
  <si>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</si>
  <si>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</si>
  <si>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</si>
  <si>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</si>
  <si>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</si>
  <si>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</si>
  <si>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</si>
  <si>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</si>
  <si>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</si>
  <si>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</si>
  <si>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</si>
  <si>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</si>
  <si>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</si>
  <si>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</si>
  <si>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</si>
  <si>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</si>
  <si>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</si>
  <si>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</si>
  <si>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</si>
  <si>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</si>
  <si>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</si>
  <si>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</si>
  <si>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</si>
  <si>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</si>
  <si>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</si>
  <si>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</si>
  <si>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</si>
  <si>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</si>
  <si>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</si>
  <si>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</si>
  <si>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</si>
  <si>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</si>
  <si>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</si>
  <si>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</si>
  <si>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</si>
  <si>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</si>
  <si>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</si>
  <si>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</si>
  <si>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</si>
  <si>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</si>
  <si>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</si>
  <si>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</si>
  <si>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</si>
  <si>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</si>
  <si>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</si>
  <si>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</si>
  <si>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</si>
  <si>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</si>
  <si>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</si>
  <si>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</si>
  <si>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</si>
  <si>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</si>
  <si>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</si>
  <si>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</si>
  <si>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</si>
  <si>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</si>
  <si>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</si>
  <si>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</si>
  <si>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</si>
  <si>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</si>
  <si>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</si>
  <si>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</si>
  <si>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</si>
  <si>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</si>
  <si>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</si>
  <si>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</si>
  <si>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</si>
  <si>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</si>
  <si>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</si>
  <si>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</si>
  <si>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</si>
  <si>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</si>
  <si>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</si>
  <si>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</si>
  <si>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</si>
  <si>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</si>
  <si>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</si>
  <si>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</si>
  <si>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</si>
  <si>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</si>
  <si>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</si>
  <si>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</si>
  <si>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</si>
  <si>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</si>
  <si>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</si>
  <si>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</si>
  <si>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</si>
  <si>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</si>
  <si>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</si>
  <si>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</si>
  <si>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</si>
  <si>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</si>
  <si>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</si>
  <si>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</si>
  <si>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</si>
  <si>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</si>
  <si>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</si>
  <si>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</si>
  <si>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</si>
  <si>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</si>
  <si>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</si>
  <si>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</si>
  <si>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</si>
  <si>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</si>
  <si>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</si>
  <si>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</si>
  <si>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</si>
  <si>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</si>
  <si>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</si>
  <si>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</si>
  <si>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</si>
  <si>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</si>
  <si>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</si>
  <si>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</si>
  <si>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</si>
  <si>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</si>
  <si>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</si>
  <si>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</si>
  <si>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</si>
  <si>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</si>
  <si>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</si>
  <si>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</si>
  <si>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</si>
  <si>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</si>
  <si>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</si>
  <si>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</si>
  <si>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</si>
  <si>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</si>
  <si>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</si>
  <si>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</si>
  <si>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</si>
  <si>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</si>
  <si>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</si>
  <si>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</si>
  <si>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</si>
  <si>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</si>
  <si>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</si>
  <si>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</si>
  <si>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</si>
  <si>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</si>
  <si>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</si>
  <si>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</si>
  <si>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</si>
  <si>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</si>
  <si>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</si>
  <si>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</si>
  <si>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</si>
  <si>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</si>
  <si>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</si>
  <si>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</si>
  <si>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</si>
  <si>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</si>
  <si>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</si>
  <si>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</si>
  <si>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</si>
  <si>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</si>
  <si>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</si>
  <si>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</si>
  <si>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</si>
  <si>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</si>
  <si>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</si>
  <si>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</si>
  <si>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</si>
  <si>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</si>
  <si>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</si>
  <si>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</si>
  <si>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</si>
  <si>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</si>
  <si>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</si>
  <si>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</si>
  <si>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</si>
  <si>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</si>
  <si>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</si>
  <si>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</si>
  <si>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</si>
  <si>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</si>
  <si>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</si>
  <si>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</si>
  <si>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</si>
  <si>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</si>
  <si>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</si>
  <si>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</si>
  <si>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</si>
  <si>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</si>
  <si>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</si>
  <si>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</si>
  <si>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</si>
  <si>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</si>
  <si>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</si>
  <si>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</si>
  <si>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</si>
  <si>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</si>
  <si>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</si>
  <si>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</si>
  <si>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</si>
  <si>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</si>
  <si>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</si>
  <si>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</si>
  <si>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</si>
  <si>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</si>
  <si>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</si>
  <si>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</si>
  <si>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</si>
  <si>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</si>
  <si>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</si>
  <si>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</si>
  <si>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</si>
  <si>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</si>
  <si>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</si>
  <si>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</si>
  <si>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</si>
  <si>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</si>
  <si>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</si>
  <si>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</si>
  <si>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</si>
  <si>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</si>
  <si>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</si>
  <si>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</si>
  <si>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</si>
  <si>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</si>
  <si>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</si>
  <si>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</si>
  <si>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</si>
  <si>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</si>
  <si>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</si>
  <si>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</si>
  <si>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</si>
  <si>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</si>
  <si>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</si>
  <si>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</si>
  <si>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</si>
  <si>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</si>
  <si>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</si>
  <si>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</si>
  <si>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</si>
  <si>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</si>
  <si>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</si>
  <si>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</si>
  <si>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</si>
  <si>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</si>
  <si>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</si>
  <si>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</si>
  <si>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</si>
  <si>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</si>
  <si>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</si>
  <si>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</si>
  <si>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</si>
  <si>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</si>
  <si>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</si>
  <si>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</si>
  <si>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</si>
  <si>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</si>
  <si>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</si>
  <si>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</si>
  <si>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</si>
  <si>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</si>
  <si>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</si>
  <si>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</si>
  <si>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</si>
  <si>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</si>
  <si>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</si>
  <si>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</si>
  <si>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</si>
  <si>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</si>
  <si>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</si>
  <si>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</si>
  <si>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</si>
  <si>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</si>
  <si>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</si>
  <si>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</si>
  <si>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</si>
  <si>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</si>
  <si>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</si>
  <si>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</si>
  <si>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</si>
  <si>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</si>
  <si>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</si>
  <si>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</si>
  <si>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</si>
  <si>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</si>
  <si>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</si>
  <si>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</si>
  <si>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</si>
  <si>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</si>
  <si>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</si>
  <si>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</si>
  <si>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</si>
  <si>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</si>
  <si>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</si>
  <si>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</si>
  <si>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</si>
  <si>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</si>
  <si>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</si>
  <si>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</si>
  <si>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</si>
  <si>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</si>
  <si>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</si>
  <si>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</si>
  <si>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</si>
  <si>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</si>
  <si>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</si>
  <si>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</si>
  <si>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</si>
  <si>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</si>
  <si>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</si>
  <si>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</si>
  <si>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</si>
  <si>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</si>
  <si>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</si>
  <si>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</si>
  <si>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</si>
  <si>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</si>
  <si>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</si>
  <si>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</si>
  <si>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</si>
  <si>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</si>
  <si>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</si>
  <si>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</si>
  <si>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</si>
  <si>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</si>
  <si>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</si>
  <si>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</si>
  <si>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</si>
  <si>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</si>
  <si>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</si>
  <si>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</si>
  <si>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</si>
  <si>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</si>
  <si>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</si>
  <si>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</si>
  <si>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</si>
  <si>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</si>
  <si>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</si>
  <si>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</si>
  <si>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</si>
  <si>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</si>
  <si>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</si>
  <si>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</si>
  <si>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</si>
  <si>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</si>
  <si>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</si>
  <si>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</si>
  <si>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</si>
  <si>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</si>
  <si>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</si>
  <si>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</si>
  <si>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</si>
  <si>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</si>
  <si>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</si>
  <si>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</si>
  <si>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</si>
  <si>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</si>
  <si>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</si>
  <si>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</si>
  <si>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</si>
  <si>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</si>
  <si>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</si>
  <si>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</si>
  <si>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</si>
  <si>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</si>
  <si>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</si>
  <si>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</si>
  <si>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</si>
  <si>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</si>
  <si>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</si>
  <si>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</si>
  <si>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</si>
  <si>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</si>
  <si>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</si>
  <si>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</si>
  <si>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</si>
  <si>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</si>
  <si>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</si>
  <si>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</si>
  <si>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</si>
  <si>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</si>
  <si>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</si>
  <si>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</si>
  <si>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</si>
  <si>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</si>
  <si>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</si>
  <si>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</si>
  <si>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</si>
  <si>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</si>
  <si>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</si>
  <si>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</si>
  <si>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</si>
  <si>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</si>
  <si>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</si>
  <si>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</si>
  <si>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</si>
  <si>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</si>
  <si>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</si>
  <si>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</si>
  <si>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</si>
  <si>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</si>
  <si>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</si>
  <si>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</si>
  <si>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</si>
  <si>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</si>
  <si>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</si>
  <si>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</si>
  <si>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</si>
  <si>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</si>
  <si>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</si>
  <si>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</si>
  <si>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</si>
  <si>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</si>
  <si>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</si>
  <si>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</si>
  <si>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</si>
  <si>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</si>
  <si>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</si>
  <si>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</si>
  <si>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</si>
  <si>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</si>
  <si>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</si>
  <si>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</si>
  <si>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</si>
  <si>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</si>
  <si>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</si>
  <si>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</si>
  <si>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</si>
  <si>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</si>
  <si>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</si>
  <si>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</si>
  <si>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</si>
  <si>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</si>
  <si>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</si>
  <si>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</si>
  <si>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</si>
  <si>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</si>
  <si>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</si>
  <si>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</si>
  <si>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</si>
  <si>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</si>
  <si>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</si>
  <si>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</si>
  <si>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</si>
  <si>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</si>
  <si>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</si>
  <si>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</si>
  <si>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</si>
  <si>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</si>
  <si>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</si>
  <si>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</si>
  <si>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</si>
  <si>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</si>
  <si>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</si>
  <si>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</si>
  <si>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</si>
  <si>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</si>
  <si>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</si>
  <si>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</si>
  <si>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</si>
  <si>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</si>
  <si>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</si>
  <si>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</si>
  <si>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</si>
  <si>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</si>
  <si>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</si>
  <si>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</si>
  <si>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</si>
  <si>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</si>
  <si>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</si>
  <si>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</si>
  <si>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</si>
  <si>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</si>
  <si>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</si>
  <si>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</si>
  <si>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</si>
  <si>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</si>
  <si>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</si>
  <si>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</si>
  <si>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</si>
  <si>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</si>
  <si>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</si>
  <si>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</si>
  <si>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</si>
  <si>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</si>
  <si>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</si>
  <si>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</si>
  <si>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</si>
  <si>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</si>
  <si>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</si>
  <si>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</si>
  <si>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</si>
  <si>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</si>
  <si>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</si>
  <si>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</si>
  <si>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</si>
  <si>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</si>
  <si>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</si>
  <si>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</si>
  <si>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</si>
  <si>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</si>
  <si>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</si>
  <si>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</si>
  <si>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</si>
  <si>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</si>
  <si>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</si>
  <si>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</si>
  <si>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</si>
  <si>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</si>
  <si>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</si>
  <si>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</si>
  <si>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</si>
  <si>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</si>
  <si>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</si>
  <si>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</si>
  <si>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</si>
  <si>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</si>
  <si>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</si>
  <si>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</si>
  <si>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</si>
  <si>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</si>
  <si>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</si>
  <si>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</si>
  <si>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</si>
  <si>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</si>
  <si>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</si>
  <si>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</si>
  <si>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</si>
  <si>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</si>
  <si>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</si>
  <si>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</si>
  <si>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</si>
  <si>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</si>
  <si>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</si>
  <si>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</si>
  <si>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</si>
  <si>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</si>
  <si>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</si>
  <si>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</si>
  <si>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</si>
  <si>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</si>
  <si>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</si>
  <si>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</si>
  <si>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</si>
  <si>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</si>
  <si>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</si>
  <si>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</si>
  <si>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</si>
  <si>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</si>
  <si>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</si>
  <si>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</si>
  <si>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</si>
  <si>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</si>
  <si>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</si>
  <si>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</si>
  <si>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</si>
  <si>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</si>
  <si>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</si>
  <si>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</si>
  <si>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</si>
  <si>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</si>
  <si>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</si>
  <si>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</si>
  <si>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</si>
  <si>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</si>
  <si>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</si>
  <si>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</si>
  <si>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</si>
  <si>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</si>
  <si>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</si>
  <si>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</si>
  <si>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</si>
  <si>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</si>
  <si>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</si>
  <si>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</si>
  <si>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</si>
  <si>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</si>
  <si>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</si>
  <si>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</si>
  <si>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</si>
  <si>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</si>
  <si>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</si>
  <si>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</si>
  <si>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</si>
  <si>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</si>
  <si>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</si>
  <si>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</si>
  <si>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</si>
  <si>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</si>
  <si>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</si>
  <si>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</si>
  <si>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</si>
  <si>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</si>
  <si>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</si>
  <si>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</si>
  <si>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</si>
  <si>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</si>
  <si>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</si>
  <si>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</si>
  <si>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</si>
  <si>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</si>
  <si>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</si>
  <si>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</si>
  <si>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</si>
  <si>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</si>
  <si>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</si>
  <si>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</si>
  <si>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</si>
  <si>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</si>
  <si>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</si>
  <si>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</si>
  <si>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</si>
  <si>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</si>
  <si>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</si>
  <si>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</si>
  <si>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</si>
  <si>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</si>
  <si>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</si>
  <si>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</si>
  <si>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</si>
  <si>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</si>
  <si>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</si>
  <si>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</si>
  <si>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</si>
  <si>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</si>
  <si>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</si>
  <si>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</si>
  <si>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</si>
  <si>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</si>
  <si>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</si>
  <si>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</si>
  <si>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</si>
  <si>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</si>
  <si>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</si>
  <si>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</si>
  <si>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</si>
  <si>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</si>
  <si>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</si>
  <si>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</si>
  <si>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</si>
  <si>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</si>
  <si>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</si>
  <si>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</si>
  <si>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</si>
  <si>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</si>
  <si>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</si>
  <si>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</si>
  <si>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</si>
  <si>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</si>
  <si>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</si>
  <si>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</si>
  <si>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</si>
  <si>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</si>
  <si>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</si>
  <si>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</si>
  <si>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</si>
  <si>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</si>
  <si>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</si>
  <si>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</si>
  <si>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</si>
  <si>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</si>
  <si>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</si>
  <si>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</si>
  <si>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</si>
  <si>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</si>
  <si>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</si>
  <si>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</si>
  <si>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</si>
  <si>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</si>
  <si>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</si>
  <si>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</si>
  <si>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</si>
  <si>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</si>
  <si>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</si>
  <si>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</si>
  <si>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</si>
  <si>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</si>
  <si>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</si>
  <si>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</si>
  <si>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</si>
  <si>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</si>
  <si>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</si>
  <si>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</si>
  <si>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</si>
  <si>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</si>
  <si>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</si>
  <si>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</si>
  <si>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</si>
  <si>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</si>
  <si>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</si>
  <si>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</si>
  <si>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</si>
  <si>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</si>
  <si>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</si>
  <si>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</si>
  <si>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</si>
  <si>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</si>
  <si>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</si>
  <si>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</si>
  <si>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</si>
  <si>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</si>
  <si>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</si>
  <si>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</si>
  <si>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</si>
  <si>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</si>
  <si>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</si>
  <si>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</si>
  <si>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</si>
  <si>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</si>
  <si>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</si>
  <si>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</si>
  <si>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</si>
  <si>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</si>
  <si>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</si>
  <si>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</si>
  <si>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</si>
  <si>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</si>
  <si>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</si>
  <si>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</si>
  <si>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</si>
  <si>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</si>
  <si>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</si>
  <si>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</si>
  <si>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</si>
  <si>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</si>
  <si>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</si>
  <si>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</si>
  <si>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</si>
  <si>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</si>
  <si>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</si>
  <si>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</si>
  <si>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</si>
  <si>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</si>
  <si>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</si>
  <si>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</si>
  <si>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</si>
  <si>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</si>
  <si>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</si>
  <si>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</si>
  <si>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</si>
  <si>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</si>
  <si>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</si>
  <si>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</si>
  <si>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</si>
  <si>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</si>
  <si>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</si>
  <si>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</si>
  <si>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</si>
  <si>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</si>
  <si>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</si>
  <si>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</si>
  <si>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</si>
  <si>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</si>
  <si>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</si>
  <si>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</si>
  <si>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</si>
  <si>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</si>
  <si>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</si>
  <si>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</si>
  <si>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</si>
  <si>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</si>
  <si>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</si>
  <si>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</si>
  <si>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</si>
  <si>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</si>
  <si>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</si>
  <si>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</si>
  <si>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</si>
  <si>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21/22</t>
  </si>
  <si>
    <t>PH HPP SUPPLEMENTAL</t>
  </si>
  <si>
    <t>Establish budget appropriation to cover DMV fees and Sales taxes for a Blu-Med generator trailer purchased in FY20/21 received in FY21/22 from fund balance to FY21/22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</si>
</sst>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1" fillId="5" borderId="1" xfId="0" applyFont="1" applyFill="1" applyBorder="1" applyProtection="1">
      <protection locked="0"/>
    </xf>
    <xf numFmtId="1" fontId="1" fillId="5" borderId="1" xfId="0" applyNumberFormat="1" applyFont="1" applyFill="1" applyBorder="1" applyProtection="1">
      <protection locked="0"/>
    </xf>
    <xf numFmtId="0" fontId="4" fillId="0" borderId="6" xfId="0" applyFont="1" applyBorder="1" applyAlignment="1">
      <alignment horizontal="center" wrapText="1"/>
    </xf>
    <xf numFmtId="0" fontId="27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K24" sqref="K24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21" t="s">
        <v>915</v>
      </c>
      <c r="G1" s="121"/>
      <c r="H1" s="121"/>
      <c r="I1" s="121"/>
      <c r="J1" s="121"/>
      <c r="L1" s="85" t="s">
        <v>917</v>
      </c>
      <c r="M1" s="86"/>
    </row>
    <row r="2" spans="1:13" s="2" customFormat="1" ht="18" customHeight="1" x14ac:dyDescent="0.25">
      <c r="B2" s="120" t="s">
        <v>6</v>
      </c>
      <c r="C2" s="120"/>
      <c r="D2" s="120"/>
      <c r="E2" s="120"/>
      <c r="F2" s="120"/>
      <c r="G2" s="120"/>
      <c r="H2" s="120"/>
      <c r="I2" s="120"/>
      <c r="J2" s="120"/>
      <c r="K2" s="120"/>
      <c r="L2" s="124"/>
      <c r="M2" s="125"/>
    </row>
    <row r="3" spans="1:13" ht="6" customHeight="1" thickBot="1" x14ac:dyDescent="0.25">
      <c r="L3" s="126"/>
      <c r="M3" s="127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13" t="s">
        <v>1135</v>
      </c>
      <c r="E5" s="113"/>
      <c r="F5" s="113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f ca="1">TODAY()</f>
        <v>44489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1134</v>
      </c>
    </row>
    <row r="8" spans="1:13" s="1" customFormat="1" ht="28.5" customHeight="1" thickBot="1" x14ac:dyDescent="0.25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3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4" t="s">
        <v>1136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6"/>
    </row>
    <row r="11" spans="1:13" s="1" customFormat="1" ht="15" customHeight="1" x14ac:dyDescent="0.2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6"/>
    </row>
    <row r="12" spans="1:13" s="1" customFormat="1" ht="69.75" customHeight="1" thickBot="1" x14ac:dyDescent="0.25">
      <c r="A12" s="117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9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919</v>
      </c>
      <c r="D14" s="55"/>
      <c r="E14" s="55"/>
      <c r="F14" s="56"/>
      <c r="G14" s="78"/>
      <c r="H14" s="53"/>
      <c r="I14" s="93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>
        <v>2161</v>
      </c>
      <c r="B17" s="44">
        <v>401012</v>
      </c>
      <c r="C17" s="45">
        <v>461000</v>
      </c>
      <c r="D17" s="109" t="str">
        <f>+VLOOKUP(+C17,ACCT!$A:$B,2,FALSE)</f>
        <v>FUND BALANCE - RESTRICTED</v>
      </c>
      <c r="E17" s="46" t="s">
        <v>10</v>
      </c>
      <c r="F17" s="63">
        <v>331</v>
      </c>
      <c r="G17" s="8"/>
      <c r="H17" s="111">
        <v>2161</v>
      </c>
      <c r="I17" s="111">
        <v>401012</v>
      </c>
      <c r="J17" s="112">
        <v>728000</v>
      </c>
      <c r="K17" s="100" t="str">
        <f>+VLOOKUP(+J17,ACCT!$A:$B,2,FALSE)</f>
        <v>SPECIAL DEPARTMENTAL EXPENSE</v>
      </c>
      <c r="L17" s="46" t="s">
        <v>10</v>
      </c>
      <c r="M17" s="63">
        <v>331</v>
      </c>
    </row>
    <row r="18" spans="1:13" ht="16.5" x14ac:dyDescent="0.3">
      <c r="A18" s="44" t="s">
        <v>10</v>
      </c>
      <c r="B18" s="44" t="s">
        <v>10</v>
      </c>
      <c r="C18" s="45" t="s">
        <v>10</v>
      </c>
      <c r="D18" s="109" t="s">
        <v>10</v>
      </c>
      <c r="E18" s="47" t="s">
        <v>10</v>
      </c>
      <c r="F18" s="64"/>
      <c r="G18" s="35"/>
      <c r="H18" s="111" t="s">
        <v>10</v>
      </c>
      <c r="I18" s="111" t="s">
        <v>10</v>
      </c>
      <c r="J18" s="112" t="s">
        <v>10</v>
      </c>
      <c r="K18" s="100" t="s">
        <v>10</v>
      </c>
      <c r="L18" s="47"/>
      <c r="M18" s="64"/>
    </row>
    <row r="19" spans="1:13" ht="16.5" x14ac:dyDescent="0.3">
      <c r="A19" s="44" t="s">
        <v>10</v>
      </c>
      <c r="B19" s="44" t="s">
        <v>10</v>
      </c>
      <c r="C19" s="45"/>
      <c r="D19" s="109" t="str">
        <f>+VLOOKUP(+C19,ACCT!$A:$B,2,FALSE)</f>
        <v xml:space="preserve"> </v>
      </c>
      <c r="E19" s="47"/>
      <c r="F19" s="64"/>
      <c r="G19" s="42"/>
      <c r="H19" s="111" t="s">
        <v>10</v>
      </c>
      <c r="I19" s="111" t="s">
        <v>10</v>
      </c>
      <c r="J19" s="112" t="s">
        <v>10</v>
      </c>
      <c r="K19" s="100" t="s">
        <v>10</v>
      </c>
      <c r="L19" s="47"/>
      <c r="M19" s="64"/>
    </row>
    <row r="20" spans="1:13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97"/>
      <c r="I20" s="97"/>
      <c r="J20" s="99"/>
      <c r="K20" s="100" t="str">
        <f>+VLOOKUP(+J20,ACCT!$A:$B,2,FALSE)</f>
        <v xml:space="preserve"> </v>
      </c>
      <c r="L20" s="47"/>
      <c r="M20" s="64"/>
    </row>
    <row r="21" spans="1:13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97"/>
      <c r="I21" s="97"/>
      <c r="J21" s="99"/>
      <c r="K21" s="100" t="str">
        <f>+VLOOKUP(+J21,ACCT!$A:$B,2,FALSE)</f>
        <v xml:space="preserve"> </v>
      </c>
      <c r="L21" s="47"/>
      <c r="M21" s="64"/>
    </row>
    <row r="22" spans="1:13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97"/>
      <c r="I22" s="97"/>
      <c r="J22" s="99"/>
      <c r="K22" s="100" t="str">
        <f>+VLOOKUP(+J22,ACCT!$A:$B,2,FALSE)</f>
        <v xml:space="preserve"> </v>
      </c>
      <c r="L22" s="47"/>
      <c r="M22" s="64"/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/>
      <c r="I23" s="97"/>
      <c r="J23" s="99"/>
      <c r="K23" s="100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/>
      <c r="I24" s="97"/>
      <c r="J24" s="99"/>
      <c r="K24" s="100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/>
      <c r="I25" s="97"/>
      <c r="J25" s="99"/>
      <c r="K25" s="100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/>
      <c r="I26" s="97"/>
      <c r="J26" s="99"/>
      <c r="K26" s="100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331</v>
      </c>
      <c r="G30" s="43"/>
      <c r="H30" s="101"/>
      <c r="I30" s="101"/>
      <c r="J30" s="102"/>
      <c r="K30" s="103" t="s">
        <v>9</v>
      </c>
      <c r="L30" s="34"/>
      <c r="M30" s="65">
        <f>SUM(M17:M29)</f>
        <v>331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>
        <v>595000</v>
      </c>
      <c r="K31" s="31" t="str">
        <f>+VLOOKUP(+J31,ACCT!$A:$B,2,FALSE)</f>
        <v>OPERATING TRANSFERS IN</v>
      </c>
      <c r="L31" s="94"/>
      <c r="M31" s="95"/>
    </row>
    <row r="32" spans="1:13" ht="16.5" x14ac:dyDescent="0.3">
      <c r="G32" s="92"/>
      <c r="H32" s="98"/>
      <c r="I32" s="96"/>
      <c r="J32" s="33">
        <v>795000</v>
      </c>
      <c r="K32" s="31" t="str">
        <f>+VLOOKUP(+J32,ACCT!$A:$B,2,FALSE)</f>
        <v>TRANSFER OUT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921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922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923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924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925</v>
      </c>
      <c r="D110" s="29"/>
    </row>
    <row r="111" spans="1:4" ht="15" x14ac:dyDescent="0.25">
      <c r="A111" s="104">
        <v>203102</v>
      </c>
      <c r="B111" s="104" t="s">
        <v>926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927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928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929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930</v>
      </c>
      <c r="D179" s="29"/>
    </row>
    <row r="180" spans="1:4" ht="15" x14ac:dyDescent="0.25">
      <c r="A180" s="104">
        <v>401013</v>
      </c>
      <c r="B180" s="104" t="s">
        <v>931</v>
      </c>
      <c r="D180" s="29"/>
    </row>
    <row r="181" spans="1:4" ht="15" x14ac:dyDescent="0.25">
      <c r="A181" s="104">
        <v>401014</v>
      </c>
      <c r="B181" s="104" t="s">
        <v>932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933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934</v>
      </c>
      <c r="D194" s="29"/>
    </row>
    <row r="195" spans="1:4" ht="15" x14ac:dyDescent="0.25">
      <c r="A195" s="104">
        <v>401076</v>
      </c>
      <c r="B195" s="104" t="s">
        <v>935</v>
      </c>
      <c r="D195" s="29"/>
    </row>
    <row r="196" spans="1:4" ht="15" x14ac:dyDescent="0.25">
      <c r="A196" s="104">
        <v>401081</v>
      </c>
      <c r="B196" s="104" t="s">
        <v>936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937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938</v>
      </c>
      <c r="D273" s="29"/>
    </row>
    <row r="274" spans="1:4" ht="15" x14ac:dyDescent="0.25">
      <c r="A274" s="104">
        <v>807065</v>
      </c>
      <c r="B274" s="104" t="s">
        <v>939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940</v>
      </c>
      <c r="D278" s="29"/>
    </row>
    <row r="279" spans="1:4" ht="15" x14ac:dyDescent="0.25">
      <c r="A279" s="104">
        <v>807070</v>
      </c>
      <c r="B279" s="104" t="s">
        <v>941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942</v>
      </c>
      <c r="D282" s="29"/>
    </row>
    <row r="283" spans="1:4" ht="15" x14ac:dyDescent="0.25">
      <c r="A283" s="104">
        <v>807074</v>
      </c>
      <c r="B283" s="104" t="s">
        <v>943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944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8" t="s">
        <v>914</v>
      </c>
      <c r="B1" s="128"/>
      <c r="C1" s="128"/>
      <c r="D1" s="128"/>
      <c r="E1" s="128"/>
      <c r="F1" s="128"/>
      <c r="G1" s="128"/>
      <c r="H1" s="128"/>
      <c r="I1" s="128"/>
      <c r="J1" s="128"/>
    </row>
    <row r="3" spans="1:13" x14ac:dyDescent="0.2">
      <c r="A3" s="129" t="str">
        <f>+TRANSFER!A10</f>
        <v>Establish budget appropriation to cover DMV fees and Sales taxes for a Blu-Med generator trailer purchased in FY20/21 received in FY21/22 from fund balance to FY21/22 budget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3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3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3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spans="1:13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</row>
    <row r="9" spans="1:13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3" x14ac:dyDescent="0.2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</row>
    <row r="12" spans="1:13" x14ac:dyDescent="0.2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</row>
    <row r="14" spans="1:13" x14ac:dyDescent="0.2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3" x14ac:dyDescent="0.2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x14ac:dyDescent="0.2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</row>
    <row r="17" spans="1:13" x14ac:dyDescent="0.2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x14ac:dyDescent="0.2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</row>
    <row r="19" spans="1:13" x14ac:dyDescent="0.2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</row>
    <row r="20" spans="1:13" x14ac:dyDescent="0.2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</row>
    <row r="21" spans="1:13" x14ac:dyDescent="0.2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</row>
    <row r="22" spans="1:13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</row>
    <row r="23" spans="1:13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</row>
    <row r="24" spans="1:13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</row>
    <row r="25" spans="1:13" x14ac:dyDescent="0.2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</row>
    <row r="26" spans="1:13" x14ac:dyDescent="0.2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</row>
    <row r="27" spans="1:13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</row>
    <row r="28" spans="1:13" x14ac:dyDescent="0.2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13" x14ac:dyDescent="0.2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13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13" x14ac:dyDescent="0.2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13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</row>
    <row r="34" spans="1:13" x14ac:dyDescent="0.2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</row>
    <row r="36" spans="1:13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</row>
    <row r="37" spans="1:13" x14ac:dyDescent="0.2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</row>
    <row r="38" spans="1:13" x14ac:dyDescent="0.2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</row>
    <row r="39" spans="1:13" x14ac:dyDescent="0.2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</row>
    <row r="40" spans="1:13" x14ac:dyDescent="0.2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2" spans="1:13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x14ac:dyDescent="0.2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</row>
    <row r="44" spans="1:13" x14ac:dyDescent="0.2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</row>
    <row r="45" spans="1:13" x14ac:dyDescent="0.2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</row>
    <row r="46" spans="1:13" x14ac:dyDescent="0.2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</row>
    <row r="47" spans="1:13" x14ac:dyDescent="0.2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</row>
    <row r="48" spans="1:13" x14ac:dyDescent="0.2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</row>
    <row r="49" spans="1:13" x14ac:dyDescent="0.2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</row>
    <row r="50" spans="1:13" x14ac:dyDescent="0.2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</row>
    <row r="51" spans="1:13" x14ac:dyDescent="0.2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</row>
    <row r="52" spans="1:13" x14ac:dyDescent="0.2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Margaret (Katy) Allen</cp:lastModifiedBy>
  <cp:lastPrinted>2021-10-20T15:58:16Z</cp:lastPrinted>
  <dcterms:created xsi:type="dcterms:W3CDTF">1999-03-09T18:14:26Z</dcterms:created>
  <dcterms:modified xsi:type="dcterms:W3CDTF">2021-10-20T16:02:19Z</dcterms:modified>
</cp:coreProperties>
</file>