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0-2021\"/>
    </mc:Choice>
  </mc:AlternateContent>
  <xr:revisionPtr revIDLastSave="0" documentId="13_ncr:1_{520BAD18-3E8D-4650-853D-B5AF5F5A8EA4}" xr6:coauthVersionLast="47" xr6:coauthVersionMax="47" xr10:uidLastSave="{00000000-0000-0000-0000-000000000000}"/>
  <bookViews>
    <workbookView xWindow="-120" yWindow="-120" windowWidth="29040" windowHeight="15840" xr2:uid="{18308301-D458-4D4E-8BD8-017D253C1B04}"/>
  </bookViews>
  <sheets>
    <sheet name="Sheet1" sheetId="1" r:id="rId1"/>
  </sheets>
  <externalReferences>
    <externalReference r:id="rId2"/>
  </externalReferences>
  <definedNames>
    <definedName name="_xlnm.Print_Area" localSheetId="0">Sheet1!$A$1:$M$47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M30" i="1"/>
  <c r="F30" i="1"/>
  <c r="K29" i="1"/>
  <c r="D29" i="1"/>
  <c r="K28" i="1"/>
  <c r="D28" i="1"/>
  <c r="K27" i="1"/>
  <c r="D27" i="1"/>
  <c r="K26" i="1"/>
  <c r="D26" i="1"/>
  <c r="D25" i="1"/>
  <c r="D24" i="1"/>
  <c r="D23" i="1"/>
  <c r="D22" i="1"/>
  <c r="D20" i="1"/>
  <c r="D19" i="1"/>
  <c r="D18" i="1"/>
  <c r="D17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599E4EF5-2163-44FD-AE38-3C285C30A91D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E4778B1A-0311-4BB2-92E5-C82B41E505C5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70AA7F3F-2D65-42CF-AA37-6861D1F94442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68FAAD4E-2556-42AB-BDC2-CD85E78EE82F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<sst xmlns="http://schemas.openxmlformats.org/spreadsheetml/2006/main" count="69" uniqueCount="45">
  <si>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</si>
  <si>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</si>
  <si>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</si>
  <si>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</si>
  <si>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</si>
  <si>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</si>
  <si>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20/21</t>
  </si>
  <si>
    <t>Rule Code</t>
  </si>
  <si>
    <t>BD02</t>
  </si>
  <si>
    <t xml:space="preserve">To establish budget for a CDBG Home Loan payoff received sooner than expected. 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</si>
  <si>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</si>
  <si>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</si>
  <si>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</si>
  <si>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</si>
  <si>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</si>
  <si>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</si>
  <si>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</si>
  <si>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</si>
  <si>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</si>
  <si>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</si>
  <si>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</si>
  <si>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 xml:space="preserve"> 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</si>
  <si>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</si>
  <si>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</si>
  <si>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</si>
  <si>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</si>
  <si>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</si>
  <si>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</si>
  <si>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</si>
  <si>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</si>
  <si>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</si>
  <si>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</si>
  <si>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</si>
  <si>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</si>
  <si>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</si>
  <si>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</si>
  <si>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</si>
  <si>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</si>
  <si>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</si>
  <si>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</si>
  <si>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TRANSFER OUT</t>
  </si>
  <si>
    <t>TRANSFER IN</t>
  </si>
  <si>
    <t>\</t>
  </si>
  <si>
    <t>HAZEL YARBROUGH 08-STBG-4829</t>
  </si>
  <si>
    <t>CDBG 08-STBG-4829 REPAY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</si>
</sst>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95000%20transfer%20between%20CDBG%20fun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2">
        <row r="2">
          <cell r="A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18BF-F1A9-48ED-9DFB-B35F2AC7402D}">
  <dimension ref="A1:T47"/>
  <sheetViews>
    <sheetView tabSelected="1" zoomScaleNormal="100" workbookViewId="0">
      <selection activeCell="J6" sqref="J6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customWidth="1"/>
    <col min="7" max="7" width="1" customWidth="1"/>
    <col min="8" max="10" width="9" customWidth="1"/>
    <col min="11" max="11" width="49.140625" customWidth="1"/>
    <col min="12" max="12" width="10.28515625" customWidth="1"/>
    <col min="13" max="13" width="11.7109375" customWidth="1"/>
  </cols>
  <sheetData>
    <row r="1" spans="1:13" ht="16.5" thickBot="1" x14ac:dyDescent="0.3">
      <c r="A1" s="1"/>
      <c r="B1" s="2"/>
      <c r="E1" s="3"/>
      <c r="F1" s="99" t="s">
        <v>0</v>
      </c>
      <c r="G1" s="99"/>
      <c r="H1" s="99"/>
      <c r="I1" s="99"/>
      <c r="J1" s="99"/>
      <c r="L1" s="4" t="s">
        <v>1</v>
      </c>
      <c r="M1" s="5"/>
    </row>
    <row r="2" spans="1:13" ht="18" x14ac:dyDescent="0.25">
      <c r="A2" s="6"/>
      <c r="B2" s="100" t="s">
        <v>2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2"/>
    </row>
    <row r="3" spans="1:13" ht="15.75" thickBot="1" x14ac:dyDescent="0.3">
      <c r="F3" s="7"/>
      <c r="G3" s="7"/>
      <c r="L3" s="103"/>
      <c r="M3" s="104"/>
    </row>
    <row r="4" spans="1:13" ht="16.5" thickBot="1" x14ac:dyDescent="0.3">
      <c r="A4" s="8"/>
      <c r="B4" s="2"/>
      <c r="C4" s="8"/>
      <c r="D4" s="8"/>
      <c r="E4" s="8"/>
      <c r="F4" s="9"/>
      <c r="G4" s="9"/>
      <c r="H4" s="8"/>
      <c r="I4" s="8"/>
      <c r="J4" s="10"/>
      <c r="K4" s="8"/>
      <c r="L4" s="11"/>
      <c r="M4" s="12"/>
    </row>
    <row r="5" spans="1:13" ht="16.5" thickBot="1" x14ac:dyDescent="0.3">
      <c r="A5" s="13" t="s">
        <v>3</v>
      </c>
      <c r="B5" s="13"/>
      <c r="C5" s="14"/>
      <c r="D5" s="105" t="s">
        <v>44</v>
      </c>
      <c r="E5" s="105"/>
      <c r="F5" s="105"/>
      <c r="G5" s="9"/>
      <c r="H5" s="8"/>
      <c r="I5" s="8"/>
      <c r="J5" s="8"/>
      <c r="K5" s="8"/>
      <c r="L5" s="8"/>
      <c r="M5" s="9"/>
    </row>
    <row r="6" spans="1:13" ht="16.5" thickBot="1" x14ac:dyDescent="0.3">
      <c r="A6" s="8"/>
      <c r="B6" s="8"/>
      <c r="C6" s="15"/>
      <c r="D6" s="2"/>
      <c r="E6" s="2"/>
      <c r="F6" s="9"/>
      <c r="G6" s="9"/>
      <c r="H6" s="8"/>
      <c r="I6" s="8"/>
      <c r="J6" s="16" t="s">
        <v>4</v>
      </c>
      <c r="K6" s="17">
        <f ca="1">TODAY()</f>
        <v>44392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  <c r="F7" s="7"/>
      <c r="G7" s="7"/>
      <c r="M7" s="7"/>
    </row>
    <row r="8" spans="1:13" ht="15.75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22" t="s">
        <v>7</v>
      </c>
      <c r="M8" s="23" t="s">
        <v>8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93" t="s">
        <v>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15.75" thickBot="1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x14ac:dyDescent="0.25">
      <c r="F13" s="28"/>
      <c r="G13" s="28"/>
      <c r="M13" s="28"/>
    </row>
    <row r="14" spans="1:13" ht="23.25" x14ac:dyDescent="0.35">
      <c r="A14" s="29"/>
      <c r="B14" s="30"/>
      <c r="C14" s="31" t="s">
        <v>10</v>
      </c>
      <c r="D14" s="32"/>
      <c r="E14" s="32"/>
      <c r="F14" s="33"/>
      <c r="G14" s="34"/>
      <c r="H14" s="29"/>
      <c r="I14" s="31" t="s">
        <v>11</v>
      </c>
      <c r="J14" s="30"/>
      <c r="K14" s="35"/>
      <c r="L14" s="35"/>
      <c r="M14" s="33"/>
    </row>
    <row r="15" spans="1:13" x14ac:dyDescent="0.25">
      <c r="A15" s="36" t="s">
        <v>12</v>
      </c>
      <c r="B15" s="37" t="s">
        <v>13</v>
      </c>
      <c r="C15" s="37" t="s">
        <v>14</v>
      </c>
      <c r="D15" s="38" t="s">
        <v>15</v>
      </c>
      <c r="E15" s="36" t="s">
        <v>16</v>
      </c>
      <c r="F15" s="39"/>
      <c r="G15" s="40"/>
      <c r="H15" s="37" t="s">
        <v>12</v>
      </c>
      <c r="I15" s="41" t="s">
        <v>13</v>
      </c>
      <c r="J15" s="36" t="s">
        <v>14</v>
      </c>
      <c r="K15" s="38" t="s">
        <v>15</v>
      </c>
      <c r="L15" s="36" t="s">
        <v>16</v>
      </c>
      <c r="M15" s="42"/>
    </row>
    <row r="16" spans="1:13" x14ac:dyDescent="0.25">
      <c r="A16" s="43" t="s">
        <v>17</v>
      </c>
      <c r="B16" s="44" t="s">
        <v>17</v>
      </c>
      <c r="C16" s="44" t="s">
        <v>17</v>
      </c>
      <c r="D16" s="45" t="s">
        <v>18</v>
      </c>
      <c r="E16" s="46" t="s">
        <v>17</v>
      </c>
      <c r="F16" s="47" t="s">
        <v>19</v>
      </c>
      <c r="G16" s="48"/>
      <c r="H16" s="44" t="s">
        <v>17</v>
      </c>
      <c r="I16" s="49" t="s">
        <v>17</v>
      </c>
      <c r="J16" s="43" t="s">
        <v>17</v>
      </c>
      <c r="K16" s="43" t="s">
        <v>18</v>
      </c>
      <c r="L16" s="43" t="s">
        <v>17</v>
      </c>
      <c r="M16" s="50" t="s">
        <v>19</v>
      </c>
    </row>
    <row r="17" spans="1:13" ht="16.5" x14ac:dyDescent="0.3">
      <c r="A17" s="51"/>
      <c r="B17" s="51"/>
      <c r="C17" s="52"/>
      <c r="D17" s="53" t="str">
        <f>+VLOOKUP(+C17,[1]ACCT!$A$2:$B$665,2,FALSE)</f>
        <v xml:space="preserve"> </v>
      </c>
      <c r="E17" s="54"/>
      <c r="F17" s="55"/>
      <c r="G17" s="56"/>
      <c r="H17" s="57">
        <v>2797</v>
      </c>
      <c r="I17" s="51">
        <v>807070</v>
      </c>
      <c r="J17" s="52">
        <v>538241</v>
      </c>
      <c r="K17" s="53" t="s">
        <v>43</v>
      </c>
      <c r="L17" s="54"/>
      <c r="M17" s="55">
        <v>-94777</v>
      </c>
    </row>
    <row r="18" spans="1:13" ht="16.5" x14ac:dyDescent="0.3">
      <c r="A18" s="51"/>
      <c r="B18" s="51"/>
      <c r="C18" s="52"/>
      <c r="D18" s="53" t="str">
        <f>+VLOOKUP(+C18,[1]ACCT!$A$2:$B$665,2,FALSE)</f>
        <v xml:space="preserve"> </v>
      </c>
      <c r="E18" s="58"/>
      <c r="F18" s="55"/>
      <c r="G18" s="59"/>
      <c r="H18" s="57"/>
      <c r="I18" s="51"/>
      <c r="J18" s="52"/>
      <c r="K18" s="53"/>
      <c r="L18" s="58"/>
      <c r="M18" s="55"/>
    </row>
    <row r="19" spans="1:13" ht="16.5" x14ac:dyDescent="0.3">
      <c r="A19" s="51"/>
      <c r="B19" s="51"/>
      <c r="C19" s="52"/>
      <c r="D19" s="53" t="str">
        <f>+VLOOKUP(+C19,[1]ACCT!$A$2:$B$665,2,FALSE)</f>
        <v xml:space="preserve"> </v>
      </c>
      <c r="E19" s="58"/>
      <c r="F19" s="60"/>
      <c r="G19" s="61"/>
      <c r="H19" s="57">
        <v>2797</v>
      </c>
      <c r="I19" s="51">
        <v>807070</v>
      </c>
      <c r="J19" s="52">
        <v>795000</v>
      </c>
      <c r="K19" s="53" t="s">
        <v>40</v>
      </c>
      <c r="L19" s="58">
        <v>8238</v>
      </c>
      <c r="M19" s="55">
        <v>16113</v>
      </c>
    </row>
    <row r="20" spans="1:13" ht="16.5" x14ac:dyDescent="0.3">
      <c r="A20" s="51"/>
      <c r="B20" s="51"/>
      <c r="C20" s="52"/>
      <c r="D20" s="53" t="str">
        <f>+VLOOKUP(+C20,[1]ACCT!$A$2:$B$665,2,FALSE)</f>
        <v xml:space="preserve"> </v>
      </c>
      <c r="E20" s="58"/>
      <c r="F20" s="60"/>
      <c r="G20" s="61"/>
      <c r="H20" s="51">
        <v>2754</v>
      </c>
      <c r="I20" s="51">
        <v>807011</v>
      </c>
      <c r="J20" s="52">
        <v>595000</v>
      </c>
      <c r="K20" s="53" t="s">
        <v>41</v>
      </c>
      <c r="L20" s="58">
        <v>8238</v>
      </c>
      <c r="M20" s="60">
        <v>-16113</v>
      </c>
    </row>
    <row r="21" spans="1:13" ht="16.5" x14ac:dyDescent="0.3">
      <c r="A21" s="51"/>
      <c r="B21" s="51"/>
      <c r="C21" s="52">
        <v>0</v>
      </c>
      <c r="D21" s="53"/>
      <c r="E21" s="58"/>
      <c r="F21" s="60"/>
      <c r="G21" s="61"/>
      <c r="H21" s="51"/>
      <c r="I21" s="51"/>
      <c r="J21" s="52"/>
      <c r="K21" s="53"/>
      <c r="L21" s="58"/>
      <c r="M21" s="60"/>
    </row>
    <row r="22" spans="1:13" ht="16.5" x14ac:dyDescent="0.3">
      <c r="A22" s="51"/>
      <c r="B22" s="51"/>
      <c r="C22" s="52">
        <v>0</v>
      </c>
      <c r="D22" s="53" t="str">
        <f>+VLOOKUP(+C22,[1]ACCT!$A$2:$B$665,2,FALSE)</f>
        <v xml:space="preserve"> </v>
      </c>
      <c r="E22" s="58"/>
      <c r="F22" s="60"/>
      <c r="G22" s="61"/>
      <c r="H22" s="51">
        <v>2797</v>
      </c>
      <c r="I22" s="51">
        <v>807070</v>
      </c>
      <c r="J22" s="52">
        <v>795000</v>
      </c>
      <c r="K22" s="53" t="s">
        <v>40</v>
      </c>
      <c r="L22" s="58">
        <v>8205</v>
      </c>
      <c r="M22" s="60">
        <v>78665</v>
      </c>
    </row>
    <row r="23" spans="1:13" ht="16.5" x14ac:dyDescent="0.3">
      <c r="A23" s="51"/>
      <c r="B23" s="51"/>
      <c r="C23" s="52">
        <v>0</v>
      </c>
      <c r="D23" s="53" t="str">
        <f>+VLOOKUP(+C23,[1]ACCT!$A$2:$B$665,2,FALSE)</f>
        <v xml:space="preserve"> </v>
      </c>
      <c r="E23" s="58"/>
      <c r="F23" s="60"/>
      <c r="G23" s="61"/>
      <c r="H23" s="51">
        <v>2750</v>
      </c>
      <c r="I23" s="51">
        <v>807010</v>
      </c>
      <c r="J23" s="52">
        <v>595000</v>
      </c>
      <c r="K23" s="53" t="s">
        <v>41</v>
      </c>
      <c r="L23" s="58">
        <v>8205</v>
      </c>
      <c r="M23" s="60">
        <v>-78665</v>
      </c>
    </row>
    <row r="24" spans="1:13" ht="16.5" x14ac:dyDescent="0.3">
      <c r="A24" s="51"/>
      <c r="B24" s="51"/>
      <c r="C24" s="52">
        <v>0</v>
      </c>
      <c r="D24" s="53" t="str">
        <f>+VLOOKUP(+C24,[1]ACCT!$A$2:$B$665,2,FALSE)</f>
        <v xml:space="preserve"> </v>
      </c>
      <c r="E24" s="58"/>
      <c r="F24" s="60"/>
      <c r="G24" s="61"/>
      <c r="H24" s="51"/>
      <c r="I24" s="51"/>
      <c r="J24" s="52"/>
      <c r="K24" s="53"/>
      <c r="L24" s="58"/>
      <c r="M24" s="60"/>
    </row>
    <row r="25" spans="1:13" ht="16.5" x14ac:dyDescent="0.3">
      <c r="A25" s="51"/>
      <c r="B25" s="51"/>
      <c r="C25" s="52">
        <v>0</v>
      </c>
      <c r="D25" s="53" t="str">
        <f>+VLOOKUP(+C25,[1]ACCT!$A$2:$B$665,2,FALSE)</f>
        <v xml:space="preserve"> </v>
      </c>
      <c r="E25" s="58"/>
      <c r="F25" s="60"/>
      <c r="G25" s="61"/>
      <c r="H25" s="51"/>
      <c r="I25" s="51"/>
      <c r="J25" s="52"/>
      <c r="K25" s="53"/>
      <c r="L25" s="58"/>
      <c r="M25" s="60"/>
    </row>
    <row r="26" spans="1:13" ht="16.5" x14ac:dyDescent="0.3">
      <c r="A26" s="51"/>
      <c r="B26" s="51"/>
      <c r="C26" s="52">
        <v>0</v>
      </c>
      <c r="D26" s="53" t="str">
        <f>+VLOOKUP(+C26,[1]ACCT!$A$2:$B$665,2,FALSE)</f>
        <v xml:space="preserve"> </v>
      </c>
      <c r="E26" s="58"/>
      <c r="F26" s="60"/>
      <c r="G26" s="61"/>
      <c r="H26" s="62"/>
      <c r="I26" s="62"/>
      <c r="J26" s="52">
        <v>0</v>
      </c>
      <c r="K26" s="53" t="str">
        <f>+VLOOKUP(+J26,[1]ACCT!$A$2:$B$665,2,FALSE)</f>
        <v xml:space="preserve"> </v>
      </c>
      <c r="L26" s="58"/>
      <c r="M26" s="60"/>
    </row>
    <row r="27" spans="1:13" ht="16.5" x14ac:dyDescent="0.3">
      <c r="A27" s="51"/>
      <c r="B27" s="51"/>
      <c r="C27" s="52">
        <v>0</v>
      </c>
      <c r="D27" s="53" t="str">
        <f>+VLOOKUP(+C27,[1]ACCT!$A$2:$B$665,2,FALSE)</f>
        <v xml:space="preserve"> </v>
      </c>
      <c r="E27" s="58"/>
      <c r="F27" s="60"/>
      <c r="G27" s="61"/>
      <c r="H27" s="51"/>
      <c r="I27" s="51"/>
      <c r="J27" s="52">
        <v>0</v>
      </c>
      <c r="K27" s="53" t="str">
        <f>+VLOOKUP(+J27,[1]ACCT!$A$2:$B$665,2,FALSE)</f>
        <v xml:space="preserve"> </v>
      </c>
      <c r="L27" s="58"/>
      <c r="M27" s="60"/>
    </row>
    <row r="28" spans="1:13" ht="16.5" x14ac:dyDescent="0.3">
      <c r="A28" s="51"/>
      <c r="B28" s="51"/>
      <c r="C28" s="52">
        <v>0</v>
      </c>
      <c r="D28" s="53" t="str">
        <f>+VLOOKUP(+C28,[1]ACCT!$A$2:$B$665,2,FALSE)</f>
        <v xml:space="preserve"> </v>
      </c>
      <c r="E28" s="58"/>
      <c r="F28" s="60"/>
      <c r="G28" s="61"/>
      <c r="H28" s="51"/>
      <c r="I28" s="51"/>
      <c r="J28" s="52">
        <v>0</v>
      </c>
      <c r="K28" s="53" t="str">
        <f>+VLOOKUP(+J28,[1]ACCT!$A$2:$B$665,2,FALSE)</f>
        <v xml:space="preserve"> </v>
      </c>
      <c r="L28" s="58"/>
      <c r="M28" s="60"/>
    </row>
    <row r="29" spans="1:13" ht="16.5" x14ac:dyDescent="0.3">
      <c r="A29" s="51"/>
      <c r="B29" s="51"/>
      <c r="C29" s="52">
        <v>0</v>
      </c>
      <c r="D29" s="53" t="str">
        <f>+VLOOKUP(+C29,[1]ACCT!$A$2:$B$665,2,FALSE)</f>
        <v xml:space="preserve"> </v>
      </c>
      <c r="E29" s="58"/>
      <c r="F29" s="60"/>
      <c r="G29" s="61"/>
      <c r="H29" s="51"/>
      <c r="I29" s="51"/>
      <c r="J29" s="52">
        <v>0</v>
      </c>
      <c r="K29" s="53" t="str">
        <f>+VLOOKUP(+J29,[1]ACCT!$A$2:$B$665,2,FALSE)</f>
        <v xml:space="preserve"> </v>
      </c>
      <c r="L29" s="58"/>
      <c r="M29" s="60"/>
    </row>
    <row r="30" spans="1:13" x14ac:dyDescent="0.25">
      <c r="A30" s="63"/>
      <c r="B30" s="63"/>
      <c r="C30" s="64"/>
      <c r="D30" s="65" t="s">
        <v>20</v>
      </c>
      <c r="E30" s="65"/>
      <c r="F30" s="66">
        <f>SUM(F17:F29)</f>
        <v>0</v>
      </c>
      <c r="G30" s="67"/>
      <c r="H30" s="63"/>
      <c r="I30" s="63"/>
      <c r="J30" s="64"/>
      <c r="K30" s="65" t="s">
        <v>20</v>
      </c>
      <c r="L30" s="65"/>
      <c r="M30" s="66">
        <f>SUM(M17:M29)</f>
        <v>-94777</v>
      </c>
    </row>
    <row r="31" spans="1:13" ht="16.5" x14ac:dyDescent="0.3">
      <c r="C31" s="68"/>
      <c r="D31" s="69"/>
      <c r="E31" s="69"/>
      <c r="F31" s="70"/>
      <c r="G31" s="71"/>
      <c r="H31" s="72" t="s">
        <v>21</v>
      </c>
      <c r="I31" s="72" t="s">
        <v>21</v>
      </c>
      <c r="J31" s="64">
        <v>595000</v>
      </c>
      <c r="K31" s="53" t="str">
        <f>+VLOOKUP(+J31,[1]ACCT!$A$2:$B$665,2,FALSE)</f>
        <v>OPERATING TRANSFERS IN</v>
      </c>
      <c r="L31" s="73" t="s">
        <v>21</v>
      </c>
      <c r="M31" s="74" t="s">
        <v>21</v>
      </c>
    </row>
    <row r="32" spans="1:13" ht="16.5" x14ac:dyDescent="0.3">
      <c r="F32" s="7"/>
      <c r="G32" s="71"/>
      <c r="H32" s="75" t="s">
        <v>21</v>
      </c>
      <c r="I32" s="72" t="s">
        <v>21</v>
      </c>
      <c r="J32" s="63">
        <v>795000</v>
      </c>
      <c r="K32" s="53" t="str">
        <f>+VLOOKUP(+J32,[1]ACCT!$A$2:$B$665,2,FALSE)</f>
        <v>TRANSFER OUT</v>
      </c>
      <c r="L32" s="72" t="s">
        <v>21</v>
      </c>
      <c r="M32" s="74" t="s">
        <v>21</v>
      </c>
    </row>
    <row r="33" spans="1:20" x14ac:dyDescent="0.25">
      <c r="A33" s="76"/>
      <c r="B33" s="76"/>
      <c r="C33" s="77"/>
      <c r="D33" s="77"/>
      <c r="F33" s="78"/>
      <c r="G33" s="78"/>
      <c r="H33" s="76"/>
      <c r="I33" s="76"/>
      <c r="J33" s="76"/>
      <c r="K33" s="76"/>
      <c r="M33" s="7"/>
    </row>
    <row r="34" spans="1:20" x14ac:dyDescent="0.25">
      <c r="A34" s="79" t="s">
        <v>22</v>
      </c>
      <c r="B34" s="80"/>
      <c r="F34" s="81" t="s">
        <v>23</v>
      </c>
      <c r="G34" s="7"/>
      <c r="M34" s="7"/>
    </row>
    <row r="35" spans="1:20" x14ac:dyDescent="0.25">
      <c r="A35" s="82"/>
      <c r="B35" s="82"/>
      <c r="C35" s="82"/>
      <c r="D35" s="82"/>
      <c r="E35" s="82"/>
      <c r="F35" s="83"/>
      <c r="G35" s="83"/>
      <c r="H35" s="82"/>
      <c r="I35" s="82"/>
      <c r="J35" s="82"/>
      <c r="K35" s="82"/>
      <c r="L35" s="82"/>
      <c r="M35" s="83"/>
    </row>
    <row r="36" spans="1:20" ht="15.75" x14ac:dyDescent="0.25">
      <c r="A36" s="84" t="s">
        <v>24</v>
      </c>
      <c r="D36" s="6" t="s">
        <v>25</v>
      </c>
      <c r="E36" s="6" t="s">
        <v>26</v>
      </c>
      <c r="F36" s="16"/>
      <c r="G36" s="7"/>
      <c r="H36" s="16" t="s">
        <v>27</v>
      </c>
      <c r="M36" s="7"/>
    </row>
    <row r="37" spans="1:20" x14ac:dyDescent="0.25">
      <c r="F37" s="7"/>
      <c r="G37" s="7"/>
      <c r="M37" s="7"/>
    </row>
    <row r="38" spans="1:20" ht="15.75" thickBot="1" x14ac:dyDescent="0.3">
      <c r="A38" s="85" t="s">
        <v>28</v>
      </c>
      <c r="B38" s="86"/>
      <c r="C38" s="86"/>
      <c r="D38" s="86"/>
      <c r="E38" s="85"/>
      <c r="F38" s="87"/>
      <c r="G38" s="87"/>
      <c r="H38" s="85" t="s">
        <v>29</v>
      </c>
      <c r="I38" s="86"/>
      <c r="J38" s="85"/>
      <c r="K38" s="88" t="s">
        <v>30</v>
      </c>
      <c r="L38" s="86"/>
      <c r="M38" s="87"/>
    </row>
    <row r="39" spans="1:20" x14ac:dyDescent="0.25">
      <c r="F39" s="7"/>
      <c r="G39" s="7"/>
      <c r="M39" s="7"/>
      <c r="T39" t="s">
        <v>42</v>
      </c>
    </row>
    <row r="40" spans="1:20" ht="15.75" thickBot="1" x14ac:dyDescent="0.3">
      <c r="A40" s="86"/>
      <c r="B40" s="86"/>
      <c r="C40" s="86"/>
      <c r="D40" s="86"/>
      <c r="E40" s="86"/>
      <c r="F40" s="7"/>
      <c r="G40" s="7"/>
      <c r="H40" s="86"/>
      <c r="I40" s="86"/>
      <c r="J40" s="89"/>
      <c r="K40" s="89"/>
      <c r="L40" s="86"/>
      <c r="M40" s="86"/>
    </row>
    <row r="41" spans="1:20" x14ac:dyDescent="0.25">
      <c r="A41" s="3" t="s">
        <v>31</v>
      </c>
      <c r="F41" s="7"/>
      <c r="G41" s="7"/>
      <c r="H41" s="79" t="s">
        <v>32</v>
      </c>
      <c r="I41" s="80"/>
      <c r="L41" t="s">
        <v>33</v>
      </c>
    </row>
    <row r="42" spans="1:20" x14ac:dyDescent="0.25">
      <c r="F42" s="7"/>
      <c r="G42" s="7"/>
      <c r="M42" s="7"/>
    </row>
    <row r="43" spans="1:20" ht="15.75" thickBot="1" x14ac:dyDescent="0.3">
      <c r="A43" t="s">
        <v>34</v>
      </c>
      <c r="F43" s="7"/>
      <c r="G43" s="7"/>
      <c r="H43" s="90" t="s">
        <v>35</v>
      </c>
      <c r="I43" s="91"/>
      <c r="J43" s="86"/>
      <c r="K43" s="86"/>
      <c r="L43" s="91"/>
      <c r="M43" s="87"/>
    </row>
    <row r="44" spans="1:20" x14ac:dyDescent="0.25">
      <c r="F44" s="7"/>
      <c r="G44" s="7"/>
      <c r="M44" s="7"/>
    </row>
    <row r="45" spans="1:20" x14ac:dyDescent="0.25">
      <c r="A45" s="3" t="s">
        <v>36</v>
      </c>
      <c r="B45" s="3"/>
      <c r="F45" s="7"/>
      <c r="G45" s="7"/>
      <c r="M45" s="7"/>
    </row>
    <row r="46" spans="1:20" ht="15.75" thickBot="1" x14ac:dyDescent="0.3">
      <c r="A46" s="3" t="s">
        <v>37</v>
      </c>
      <c r="B46" s="92"/>
      <c r="F46" s="7"/>
      <c r="G46" s="7"/>
      <c r="H46" s="89"/>
      <c r="I46" s="89"/>
      <c r="J46" s="89"/>
      <c r="K46" s="89"/>
      <c r="L46" s="89"/>
      <c r="M46" s="87"/>
    </row>
    <row r="47" spans="1:20" x14ac:dyDescent="0.25">
      <c r="A47" s="3" t="s">
        <v>38</v>
      </c>
      <c r="F47" s="7"/>
      <c r="G47" s="7"/>
      <c r="H47" s="8" t="s">
        <v>39</v>
      </c>
      <c r="M47" s="7"/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26:K29 K17:K21">
    <cfRule type="cellIs" dxfId="5" priority="6" stopIfTrue="1" operator="equal">
      <formula>"""#N/A"""</formula>
    </cfRule>
  </conditionalFormatting>
  <conditionalFormatting sqref="K31:K32">
    <cfRule type="cellIs" dxfId="4" priority="5" stopIfTrue="1" operator="equal">
      <formula>"""#N/A"""</formula>
    </cfRule>
  </conditionalFormatting>
  <conditionalFormatting sqref="K25">
    <cfRule type="cellIs" dxfId="3" priority="4" stopIfTrue="1" operator="equal">
      <formula>"""#N/A"""</formula>
    </cfRule>
  </conditionalFormatting>
  <conditionalFormatting sqref="K22:K23">
    <cfRule type="cellIs" dxfId="2" priority="3" stopIfTrue="1" operator="equal">
      <formula>"""#N/A"""</formula>
    </cfRule>
  </conditionalFormatting>
  <conditionalFormatting sqref="K24">
    <cfRule type="cellIs" dxfId="1" priority="2" stopIfTrue="1" operator="equal">
      <formula>"""#N/A"""</formula>
    </cfRule>
  </conditionalFormatting>
  <conditionalFormatting sqref="K23">
    <cfRule type="cellIs" dxfId="0" priority="1" stopIfTrue="1" operator="equal">
      <formula>"""#N/A"""</formula>
    </cfRule>
  </conditionalFormatting>
  <pageMargins left="0.7" right="0.7" top="0.75" bottom="0.75" header="0.3" footer="0.3"/>
  <pageSetup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2021-07-15T22:47:50Z</cp:lastPrinted>
  <dcterms:created xsi:type="dcterms:W3CDTF">2021-07-06T22:28:31Z</dcterms:created>
  <dcterms:modified xsi:type="dcterms:W3CDTF">2021-07-15T22:47:53Z</dcterms:modified>
</cp:coreProperties>
</file>