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<sst xmlns="http://schemas.openxmlformats.org/spreadsheetml/2006/main" count="1194" uniqueCount="1137">
  <si>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</si>
  <si>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</si>
  <si>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</si>
  <si>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</si>
  <si>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</si>
  <si>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</si>
  <si>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</si>
  <si>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</si>
  <si>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</si>
  <si>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</si>
  <si>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</si>
  <si>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</si>
  <si>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</si>
  <si>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</si>
  <si>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</si>
  <si>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</si>
  <si>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</si>
  <si>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</si>
  <si>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</si>
  <si>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</si>
  <si>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</si>
  <si>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</si>
  <si>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</si>
  <si>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</si>
  <si>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</si>
  <si>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</si>
  <si>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</si>
  <si>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</si>
  <si>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</si>
  <si>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</si>
  <si>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</si>
  <si>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</si>
  <si>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</si>
  <si>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</si>
  <si>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</si>
  <si>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</si>
  <si>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</si>
  <si>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</si>
  <si>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</si>
  <si>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</si>
  <si>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</si>
  <si>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</si>
  <si>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</si>
  <si>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</si>
  <si>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</si>
  <si>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</si>
  <si>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</si>
  <si>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</si>
  <si>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</si>
  <si>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</si>
  <si>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</si>
  <si>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</si>
  <si>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</si>
  <si>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</si>
  <si>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</si>
  <si>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</si>
  <si>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</si>
  <si>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</si>
  <si>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</si>
  <si>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</si>
  <si>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</si>
  <si>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</si>
  <si>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</si>
  <si>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</si>
  <si>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</si>
  <si>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</si>
  <si>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</si>
  <si>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</si>
  <si>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</si>
  <si>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</si>
  <si>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</si>
  <si>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</si>
  <si>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</si>
  <si>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</si>
  <si>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</si>
  <si>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</si>
  <si>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</si>
  <si>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</si>
  <si>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</si>
  <si>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</si>
  <si>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</si>
  <si>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</si>
  <si>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</si>
  <si>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</si>
  <si>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</si>
  <si>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</si>
  <si>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</si>
  <si>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</si>
  <si>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</si>
  <si>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</si>
  <si>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</si>
  <si>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</si>
  <si>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</si>
  <si>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</si>
  <si>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</si>
  <si>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</si>
  <si>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</si>
  <si>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</si>
  <si>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</si>
  <si>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</si>
  <si>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</si>
  <si>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</si>
  <si>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</si>
  <si>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</si>
  <si>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</si>
  <si>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</si>
  <si>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</si>
  <si>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</si>
  <si>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</si>
  <si>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</si>
  <si>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</si>
  <si>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</si>
  <si>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</si>
  <si>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</si>
  <si>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</si>
  <si>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</si>
  <si>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</si>
  <si>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</si>
  <si>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</si>
  <si>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</si>
  <si>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</si>
  <si>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</si>
  <si>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</si>
  <si>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</si>
  <si>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</si>
  <si>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</si>
  <si>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</si>
  <si>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</si>
  <si>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</si>
  <si>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</si>
  <si>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</si>
  <si>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</si>
  <si>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</si>
  <si>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</si>
  <si>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</si>
  <si>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</si>
  <si>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</si>
  <si>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</si>
  <si>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</si>
  <si>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</si>
  <si>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</si>
  <si>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</si>
  <si>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</si>
  <si>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</si>
  <si>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</si>
  <si>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</si>
  <si>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</si>
  <si>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</si>
  <si>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</si>
  <si>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</si>
  <si>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</si>
  <si>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</si>
  <si>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</si>
  <si>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</si>
  <si>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</si>
  <si>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</si>
  <si>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</si>
  <si>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</si>
  <si>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</si>
  <si>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</si>
  <si>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</si>
  <si>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</si>
  <si>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</si>
  <si>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</si>
  <si>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</si>
  <si>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</si>
  <si>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</si>
  <si>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</si>
  <si>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</si>
  <si>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</si>
  <si>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</si>
  <si>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</si>
  <si>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</si>
  <si>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</si>
  <si>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</si>
  <si>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</si>
  <si>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</si>
  <si>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</si>
  <si>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</si>
  <si>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</si>
  <si>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</si>
  <si>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</si>
  <si>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</si>
  <si>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</si>
  <si>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</si>
  <si>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</si>
  <si>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</si>
  <si>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</si>
  <si>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</si>
  <si>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</si>
  <si>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</si>
  <si>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</si>
  <si>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</si>
  <si>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</si>
  <si>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</si>
  <si>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</si>
  <si>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</si>
  <si>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</si>
  <si>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</si>
  <si>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</si>
  <si>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</si>
  <si>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</si>
  <si>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</si>
  <si>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</si>
  <si>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</si>
  <si>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</si>
  <si>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</si>
  <si>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</si>
  <si>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</si>
  <si>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</si>
  <si>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</si>
  <si>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</si>
  <si>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</si>
  <si>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</si>
  <si>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</si>
  <si>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</si>
  <si>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</si>
  <si>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</si>
  <si>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</si>
  <si>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</si>
  <si>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</si>
  <si>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</si>
  <si>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</si>
  <si>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</si>
  <si>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</si>
  <si>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</si>
  <si>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</si>
  <si>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</si>
  <si>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</si>
  <si>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</si>
  <si>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</si>
  <si>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</si>
  <si>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</si>
  <si>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</si>
  <si>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</si>
  <si>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</si>
  <si>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</si>
  <si>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</si>
  <si>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</si>
  <si>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</si>
  <si>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</si>
  <si>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</si>
  <si>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</si>
  <si>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</si>
  <si>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</si>
  <si>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</si>
  <si>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</si>
  <si>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</si>
  <si>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</si>
  <si>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</si>
  <si>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</si>
  <si>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</si>
  <si>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</si>
  <si>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</si>
  <si>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</si>
  <si>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</si>
  <si>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</si>
  <si>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</si>
  <si>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</si>
  <si>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</si>
  <si>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</si>
  <si>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</si>
  <si>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</si>
  <si>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</si>
  <si>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</si>
  <si>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</si>
  <si>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</si>
  <si>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</si>
  <si>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</si>
  <si>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</si>
  <si>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</si>
  <si>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</si>
  <si>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</si>
  <si>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</si>
  <si>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</si>
  <si>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</si>
  <si>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</si>
  <si>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</si>
  <si>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</si>
  <si>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</si>
  <si>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</si>
  <si>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</si>
  <si>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</si>
  <si>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</si>
  <si>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</si>
  <si>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</si>
  <si>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</si>
  <si>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</si>
  <si>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</si>
  <si>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</si>
  <si>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</si>
  <si>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</si>
  <si>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</si>
  <si>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</si>
  <si>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</si>
  <si>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</si>
  <si>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</si>
  <si>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</si>
  <si>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</si>
  <si>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</si>
  <si>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</si>
  <si>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</si>
  <si>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</si>
  <si>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</si>
  <si>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</si>
  <si>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</si>
  <si>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</si>
  <si>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</si>
  <si>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</si>
  <si>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</si>
  <si>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</si>
  <si>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</si>
  <si>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</si>
  <si>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</si>
  <si>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</si>
  <si>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</si>
  <si>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</si>
  <si>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</si>
  <si>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</si>
  <si>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</si>
  <si>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</si>
  <si>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</si>
  <si>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</si>
  <si>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</si>
  <si>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</si>
  <si>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</si>
  <si>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</si>
  <si>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</si>
  <si>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</si>
  <si>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</si>
  <si>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</si>
  <si>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</si>
  <si>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</si>
  <si>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</si>
  <si>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</si>
  <si>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</si>
  <si>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</si>
  <si>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</si>
  <si>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</si>
  <si>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</si>
  <si>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</si>
  <si>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</si>
  <si>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</si>
  <si>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</si>
  <si>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</si>
  <si>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</si>
  <si>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</si>
  <si>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</si>
  <si>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</si>
  <si>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</si>
  <si>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</si>
  <si>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</si>
  <si>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</si>
  <si>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</si>
  <si>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</si>
  <si>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</si>
  <si>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</si>
  <si>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</si>
  <si>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</si>
  <si>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</si>
  <si>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</si>
  <si>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</si>
  <si>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</si>
  <si>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</si>
  <si>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</si>
  <si>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</si>
  <si>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</si>
  <si>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</si>
  <si>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</si>
  <si>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</si>
  <si>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</si>
  <si>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</si>
  <si>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</si>
  <si>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</si>
  <si>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</si>
  <si>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</si>
  <si>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</si>
  <si>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</si>
  <si>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</si>
  <si>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</si>
  <si>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</si>
  <si>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</si>
  <si>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</si>
  <si>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</si>
  <si>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</si>
  <si>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</si>
  <si>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</si>
  <si>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</si>
  <si>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</si>
  <si>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</si>
  <si>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</si>
  <si>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</si>
  <si>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</si>
  <si>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</si>
  <si>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</si>
  <si>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</si>
  <si>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</si>
  <si>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</si>
  <si>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</si>
  <si>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</si>
  <si>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</si>
  <si>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</si>
  <si>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</si>
  <si>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</si>
  <si>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</si>
  <si>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</si>
  <si>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</si>
  <si>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</si>
  <si>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</si>
  <si>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</si>
  <si>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</si>
  <si>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</si>
  <si>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</si>
  <si>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</si>
  <si>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</si>
  <si>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</si>
  <si>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</si>
  <si>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</si>
  <si>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</si>
  <si>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</si>
  <si>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</si>
  <si>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</si>
  <si>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</si>
  <si>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</si>
  <si>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</si>
  <si>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</si>
  <si>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</si>
  <si>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</si>
  <si>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</si>
  <si>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</si>
  <si>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</si>
  <si>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</si>
  <si>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</si>
  <si>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</si>
  <si>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</si>
  <si>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</si>
  <si>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</si>
  <si>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</si>
  <si>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</si>
  <si>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</si>
  <si>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</si>
  <si>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</si>
  <si>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</si>
  <si>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</si>
  <si>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</si>
  <si>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</si>
  <si>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</si>
  <si>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</si>
  <si>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</si>
  <si>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</si>
  <si>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</si>
  <si>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</si>
  <si>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</si>
  <si>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</si>
  <si>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</si>
  <si>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</si>
  <si>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</si>
  <si>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</si>
  <si>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</si>
  <si>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</si>
  <si>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</si>
  <si>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</si>
  <si>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</si>
  <si>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</si>
  <si>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</si>
  <si>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</si>
  <si>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</si>
  <si>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</si>
  <si>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</si>
  <si>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</si>
  <si>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</si>
  <si>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</si>
  <si>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</si>
  <si>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</si>
  <si>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</si>
  <si>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</si>
  <si>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</si>
  <si>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</si>
  <si>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</si>
  <si>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</si>
  <si>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</si>
  <si>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</si>
  <si>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</si>
  <si>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</si>
  <si>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</si>
  <si>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</si>
  <si>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</si>
  <si>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</si>
  <si>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</si>
  <si>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</si>
  <si>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</si>
  <si>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</si>
  <si>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</si>
  <si>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</si>
  <si>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</si>
  <si>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</si>
  <si>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</si>
  <si>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</si>
  <si>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</si>
  <si>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</si>
  <si>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</si>
  <si>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</si>
  <si>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</si>
  <si>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</si>
  <si>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</si>
  <si>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</si>
  <si>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</si>
  <si>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</si>
  <si>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</si>
  <si>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</si>
  <si>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</si>
  <si>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</si>
  <si>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</si>
  <si>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</si>
  <si>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</si>
  <si>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</si>
  <si>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</si>
  <si>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</si>
  <si>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</si>
  <si>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</si>
  <si>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</si>
  <si>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</si>
  <si>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</si>
  <si>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</si>
  <si>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</si>
  <si>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</si>
  <si>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</si>
  <si>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</si>
  <si>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</si>
  <si>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</si>
  <si>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</si>
  <si>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</si>
  <si>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</si>
  <si>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</si>
  <si>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</si>
  <si>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</si>
  <si>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</si>
  <si>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</si>
  <si>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</si>
  <si>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</si>
  <si>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</si>
  <si>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</si>
  <si>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</si>
  <si>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</si>
  <si>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</si>
  <si>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</si>
  <si>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</si>
  <si>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</si>
  <si>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</si>
  <si>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</si>
  <si>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</si>
  <si>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</si>
  <si>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</si>
  <si>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</si>
  <si>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</si>
  <si>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</si>
  <si>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</si>
  <si>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</si>
  <si>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</si>
  <si>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</si>
  <si>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</si>
  <si>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</si>
  <si>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</si>
  <si>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</si>
  <si>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</si>
  <si>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</si>
  <si>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</si>
  <si>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</si>
  <si>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</si>
  <si>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</si>
  <si>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</si>
  <si>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</si>
  <si>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</si>
  <si>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</si>
  <si>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</si>
  <si>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</si>
  <si>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</si>
  <si>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</si>
  <si>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</si>
  <si>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</si>
  <si>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</si>
  <si>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</si>
  <si>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</si>
  <si>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</si>
  <si>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</si>
  <si>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</si>
  <si>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</si>
  <si>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</si>
  <si>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</si>
  <si>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</si>
  <si>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</si>
  <si>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</si>
  <si>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</si>
  <si>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</si>
  <si>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</si>
  <si>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</si>
  <si>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</si>
  <si>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</si>
  <si>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</si>
  <si>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</si>
  <si>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</si>
  <si>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</si>
  <si>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</si>
  <si>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</si>
  <si>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</si>
  <si>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</si>
  <si>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</si>
  <si>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</si>
  <si>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</si>
  <si>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</si>
  <si>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</si>
  <si>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</si>
  <si>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</si>
  <si>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</si>
  <si>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</si>
  <si>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</si>
  <si>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</si>
  <si>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</si>
  <si>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</si>
  <si>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</si>
  <si>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</si>
  <si>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</si>
  <si>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</si>
  <si>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</si>
  <si>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</si>
  <si>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</si>
  <si>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</si>
  <si>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</si>
  <si>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</si>
  <si>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</si>
  <si>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</si>
  <si>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</si>
  <si>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</si>
  <si>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</si>
  <si>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</si>
  <si>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</si>
  <si>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</si>
  <si>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</si>
  <si>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</si>
  <si>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</si>
  <si>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</si>
  <si>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</si>
  <si>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</si>
  <si>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</si>
  <si>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</si>
  <si>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</si>
  <si>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</si>
  <si>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</si>
  <si>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</si>
  <si>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</si>
  <si>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</si>
  <si>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</si>
  <si>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</si>
  <si>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</si>
  <si>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</si>
  <si>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</si>
  <si>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</si>
  <si>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</si>
  <si>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</si>
  <si>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</si>
  <si>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</si>
  <si>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</si>
  <si>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</si>
  <si>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</si>
  <si>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</si>
  <si>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</si>
  <si>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</si>
  <si>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</si>
  <si>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</si>
  <si>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</si>
  <si>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</si>
  <si>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</si>
  <si>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</si>
  <si>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</si>
  <si>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</si>
  <si>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</si>
  <si>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</si>
  <si>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</si>
  <si>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</si>
  <si>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</si>
  <si>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</si>
  <si>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</si>
  <si>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</si>
  <si>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</si>
  <si>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</si>
  <si>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</si>
  <si>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</si>
  <si>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</si>
  <si>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</si>
  <si>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</si>
  <si>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</si>
  <si>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</si>
  <si>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</si>
  <si>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</si>
  <si>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</si>
  <si>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</si>
  <si>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</si>
  <si>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</si>
  <si>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</si>
  <si>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</si>
  <si>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</si>
  <si>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</si>
  <si>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</si>
  <si>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</si>
  <si>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</si>
  <si>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</si>
  <si>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</si>
  <si>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</si>
  <si>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</si>
  <si>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</si>
  <si>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</si>
  <si>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</si>
  <si>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</si>
  <si>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</si>
  <si>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</si>
  <si>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</si>
  <si>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</si>
  <si>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</si>
  <si>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</si>
  <si>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</si>
  <si>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</si>
  <si>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</si>
  <si>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</si>
  <si>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</si>
  <si>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</si>
  <si>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</si>
  <si>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</si>
  <si>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</si>
  <si>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</si>
  <si>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</si>
  <si>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</si>
  <si>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</si>
  <si>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</si>
  <si>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</si>
  <si>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</si>
  <si>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</si>
  <si>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</si>
  <si>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</si>
  <si>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</si>
  <si>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</si>
  <si>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</si>
  <si>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</si>
  <si>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</si>
  <si>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</si>
  <si>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</si>
  <si>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</si>
  <si>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</si>
  <si>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</si>
  <si>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</si>
  <si>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</si>
  <si>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</si>
  <si>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</si>
  <si>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</si>
  <si>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</si>
  <si>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</si>
  <si>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</si>
  <si>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</si>
  <si>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</si>
  <si>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</si>
  <si>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</si>
  <si>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</si>
  <si>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</si>
  <si>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</si>
  <si>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</si>
  <si>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</si>
  <si>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</si>
  <si>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</si>
  <si>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</si>
  <si>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</si>
  <si>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</si>
  <si>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</si>
  <si>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</si>
  <si>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</si>
  <si>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</si>
  <si>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</si>
  <si>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</si>
  <si>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</si>
  <si>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</si>
  <si>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</si>
  <si>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</si>
  <si>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</si>
  <si>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</si>
  <si>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</si>
  <si>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</si>
  <si>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</si>
  <si>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</si>
  <si>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</si>
  <si>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</si>
  <si>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</si>
  <si>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</si>
  <si>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</si>
  <si>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</si>
  <si>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</si>
  <si>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</si>
  <si>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</si>
  <si>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</si>
  <si>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</si>
  <si>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</si>
  <si>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</si>
  <si>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</si>
  <si>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</si>
  <si>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</si>
  <si>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</si>
  <si>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</si>
  <si>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</si>
  <si>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</si>
  <si>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</si>
  <si>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</si>
  <si>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</si>
  <si>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</si>
  <si>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</si>
  <si>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</si>
  <si>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</si>
  <si>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</si>
  <si>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</si>
  <si>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</si>
  <si>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</si>
  <si>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</si>
  <si>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</si>
  <si>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</si>
  <si>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</si>
  <si>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</si>
  <si>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</si>
  <si>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</si>
  <si>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</si>
  <si>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</si>
  <si>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</si>
  <si>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</si>
  <si>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</si>
  <si>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</si>
  <si>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</si>
  <si>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</si>
  <si>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</si>
  <si>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</si>
  <si>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</si>
  <si>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</si>
  <si>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</si>
  <si>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</si>
  <si>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</si>
  <si>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</si>
  <si>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</si>
  <si>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</si>
  <si>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</si>
  <si>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</si>
  <si>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</si>
  <si>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</si>
  <si>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</si>
  <si>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</si>
  <si>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</si>
  <si>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</si>
  <si>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</si>
  <si>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</si>
  <si>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</si>
  <si>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</si>
  <si>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</si>
  <si>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</si>
  <si>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</si>
  <si>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</si>
  <si>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</si>
  <si>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</si>
  <si>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</si>
  <si>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</si>
  <si>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</si>
  <si>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</si>
  <si>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</si>
  <si>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</si>
  <si>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</si>
  <si>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</si>
  <si>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</si>
  <si>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</si>
  <si>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</si>
  <si>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</si>
  <si>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</si>
  <si>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</si>
  <si>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</si>
  <si>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</si>
  <si>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</si>
  <si>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</si>
  <si>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</si>
  <si>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</si>
  <si>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</si>
  <si>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</si>
  <si>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</si>
  <si>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</si>
  <si>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</si>
  <si>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</si>
  <si>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</si>
  <si>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</si>
  <si>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</si>
  <si>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</si>
  <si>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</si>
  <si>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</si>
  <si>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</si>
  <si>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</si>
  <si>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</si>
  <si>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</si>
  <si>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</si>
  <si>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</si>
  <si>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</si>
  <si>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</si>
  <si>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</si>
  <si>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</si>
  <si>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</si>
  <si>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</si>
  <si>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</si>
  <si>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</si>
  <si>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</si>
  <si>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</si>
  <si>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</si>
  <si>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</si>
  <si>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</si>
  <si>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</si>
  <si>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</si>
  <si>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</si>
  <si>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</si>
  <si>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</si>
  <si>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</si>
  <si>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</si>
  <si>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</si>
  <si>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</si>
  <si>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</si>
  <si>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</si>
  <si>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</si>
  <si>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</si>
  <si>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</si>
  <si>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</si>
  <si>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</si>
  <si>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</si>
  <si>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</si>
  <si>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</si>
  <si>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</si>
  <si>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</si>
  <si>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</si>
  <si>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</si>
  <si>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</si>
  <si>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</si>
  <si>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</si>
  <si>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</si>
  <si>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</si>
  <si>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</si>
  <si>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</si>
  <si>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</si>
  <si>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</si>
  <si>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</si>
  <si>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</si>
  <si>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</si>
  <si>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</si>
  <si>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</si>
  <si>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</si>
  <si>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</si>
  <si>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</si>
  <si>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</si>
  <si>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</si>
  <si>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</si>
  <si>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</si>
  <si>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</si>
  <si>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</si>
  <si>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</si>
  <si>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</si>
  <si>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</si>
  <si>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</si>
  <si>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</si>
  <si>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</si>
  <si>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</si>
  <si>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</si>
  <si>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</si>
  <si>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</si>
  <si>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</si>
  <si>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</si>
  <si>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</si>
  <si>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</si>
  <si>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</si>
  <si>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</si>
  <si>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</si>
  <si>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</si>
  <si>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</si>
  <si>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</si>
  <si>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</si>
  <si>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</si>
  <si>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</si>
  <si>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</si>
  <si>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</si>
  <si>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</si>
  <si>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</si>
  <si>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</si>
  <si>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</si>
  <si>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</si>
  <si>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</si>
  <si>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</si>
  <si>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</si>
  <si>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</si>
  <si>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</si>
  <si>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</si>
  <si>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</si>
  <si>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</si>
  <si>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</si>
  <si>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</si>
  <si>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</si>
  <si>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</si>
  <si>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</si>
  <si>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</si>
  <si>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</si>
  <si>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</si>
  <si>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</si>
  <si>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</si>
  <si>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</si>
  <si>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</si>
  <si>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</si>
  <si>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</si>
  <si>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</si>
  <si>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</si>
  <si>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</si>
  <si>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</si>
  <si>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</si>
  <si>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</si>
  <si>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</si>
  <si>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</si>
  <si>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</si>
  <si>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</si>
  <si>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</si>
  <si>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</si>
  <si>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</si>
  <si>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</si>
  <si>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</si>
  <si>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</si>
  <si>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</si>
  <si>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</si>
  <si>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</si>
  <si>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</si>
  <si>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</si>
  <si>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</si>
  <si>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</si>
  <si>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</si>
  <si>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</si>
  <si>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</si>
  <si>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</si>
  <si>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</si>
  <si>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</si>
  <si>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</si>
  <si>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</si>
  <si>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</si>
  <si>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</si>
  <si>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</si>
  <si>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</si>
  <si>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</si>
  <si>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</si>
  <si>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</si>
  <si>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</si>
  <si>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</si>
  <si>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</si>
  <si>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</si>
  <si>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</si>
  <si>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</si>
  <si>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</si>
  <si>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</si>
  <si>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</si>
  <si>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</si>
  <si>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</si>
  <si>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</si>
  <si>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</si>
  <si>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</si>
  <si>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</si>
  <si>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</si>
  <si>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</si>
  <si>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</si>
  <si>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</si>
  <si>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</si>
  <si>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</si>
  <si>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</si>
  <si>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</si>
  <si>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</si>
  <si>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</si>
  <si>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</si>
  <si>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</si>
  <si>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</si>
  <si>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</si>
  <si>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</si>
  <si>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</si>
  <si>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</si>
  <si>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</si>
  <si>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</si>
  <si>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</si>
  <si>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</si>
  <si>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</si>
  <si>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</si>
  <si>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</si>
  <si>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</si>
  <si>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</si>
  <si>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</si>
  <si>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</si>
  <si>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</si>
  <si>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</si>
  <si>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</si>
  <si>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</si>
  <si>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</si>
  <si>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</si>
  <si>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</si>
  <si>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</si>
  <si>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</si>
  <si>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</si>
  <si>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</si>
  <si>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</si>
  <si>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</si>
  <si>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</si>
  <si>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</si>
  <si>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</si>
  <si>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</si>
  <si>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</si>
  <si>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</si>
  <si>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</si>
  <si>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</si>
  <si>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</si>
  <si>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</si>
  <si>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</si>
  <si>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</si>
  <si>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</si>
  <si>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</si>
  <si>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</si>
  <si>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</si>
  <si>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</si>
  <si>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</si>
  <si>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</si>
  <si>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</si>
  <si>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</si>
  <si>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</si>
  <si>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</si>
  <si>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</si>
  <si>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</si>
  <si>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</si>
  <si>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</si>
  <si>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</si>
  <si>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</si>
  <si>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</si>
  <si>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</si>
  <si>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17/18</t>
  </si>
  <si>
    <t>Planning CDBG</t>
  </si>
  <si>
    <t>To increase budget due to unanticipated interest earned on CDBG account.  Payout for 795/595 Admin/RLA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</si>
</sst>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28" sqref="M28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1135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43112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9" t="str">
        <f>+VLOOKUP(+C17,ACCT!$A:$B,2,FALSE)</f>
        <v xml:space="preserve"> </v>
      </c>
      <c r="E17" s="46"/>
      <c r="F17" s="63"/>
      <c r="G17" s="8"/>
      <c r="H17" s="97">
        <v>2782</v>
      </c>
      <c r="I17" s="97">
        <v>807060</v>
      </c>
      <c r="J17" s="99">
        <v>530100</v>
      </c>
      <c r="K17" s="100" t="str">
        <f>+VLOOKUP(+J17,ACCT!$A:$B,2,FALSE)</f>
        <v>INTEREST</v>
      </c>
      <c r="L17" s="46"/>
      <c r="M17" s="63">
        <v>-75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>
        <v>2792</v>
      </c>
      <c r="I18" s="97">
        <v>807058</v>
      </c>
      <c r="J18" s="99">
        <v>530100</v>
      </c>
      <c r="K18" s="100" t="str">
        <f>+VLOOKUP(+J18,ACCT!$A:$B,2,FALSE)</f>
        <v>INTEREST</v>
      </c>
      <c r="L18" s="47"/>
      <c r="M18" s="63">
        <v>-10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2782</v>
      </c>
      <c r="I20" s="97">
        <v>807060</v>
      </c>
      <c r="J20" s="99">
        <v>795000</v>
      </c>
      <c r="K20" s="100" t="str">
        <f>+VLOOKUP(+J20,ACCT!$A:$B,2,FALSE)</f>
        <v>TRANSFER OUT</v>
      </c>
      <c r="L20" s="47">
        <v>8238</v>
      </c>
      <c r="M20" s="64">
        <v>13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>
        <v>2782</v>
      </c>
      <c r="I21" s="97">
        <v>807060</v>
      </c>
      <c r="J21" s="99">
        <v>795000</v>
      </c>
      <c r="K21" s="100" t="str">
        <f>+VLOOKUP(+J21,ACCT!$A:$B,2,FALSE)</f>
        <v>TRANSFER OUT</v>
      </c>
      <c r="L21" s="47">
        <v>8205</v>
      </c>
      <c r="M21" s="64">
        <v>62</v>
      </c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>
        <v>2792</v>
      </c>
      <c r="I22" s="97">
        <v>807058</v>
      </c>
      <c r="J22" s="99">
        <v>795000</v>
      </c>
      <c r="K22" s="100" t="str">
        <f>+VLOOKUP(+J22,ACCT!$A:$B,2,FALSE)</f>
        <v>TRANSFER OUT</v>
      </c>
      <c r="L22" s="47">
        <v>8238</v>
      </c>
      <c r="M22" s="64">
        <v>2</v>
      </c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>
        <v>2792</v>
      </c>
      <c r="I23" s="97">
        <v>807058</v>
      </c>
      <c r="J23" s="99">
        <v>795000</v>
      </c>
      <c r="K23" s="100" t="str">
        <f>+VLOOKUP(+J23,ACCT!$A:$B,2,FALSE)</f>
        <v>TRANSFER OUT</v>
      </c>
      <c r="L23" s="47">
        <v>8205</v>
      </c>
      <c r="M23" s="64">
        <v>8</v>
      </c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>
        <v>2754</v>
      </c>
      <c r="I25" s="97">
        <v>807011</v>
      </c>
      <c r="J25" s="99">
        <v>595000</v>
      </c>
      <c r="K25" s="100" t="str">
        <f>+VLOOKUP(+J25,ACCT!$A:$B,2,FALSE)</f>
        <v>OPERATING TRANSFERS IN</v>
      </c>
      <c r="L25" s="47">
        <v>8238</v>
      </c>
      <c r="M25" s="64">
        <v>-15</v>
      </c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>
        <v>2750</v>
      </c>
      <c r="I26" s="97">
        <v>807010</v>
      </c>
      <c r="J26" s="99">
        <v>595000</v>
      </c>
      <c r="K26" s="100" t="str">
        <f>+VLOOKUP(+J26,ACCT!$A:$B,2,FALSE)</f>
        <v>OPERATING TRANSFERS IN</v>
      </c>
      <c r="L26" s="47">
        <v>8205</v>
      </c>
      <c r="M26" s="64">
        <v>-42</v>
      </c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>
        <v>2753</v>
      </c>
      <c r="I27" s="97">
        <v>807025</v>
      </c>
      <c r="J27" s="99">
        <v>595000</v>
      </c>
      <c r="K27" s="100" t="str">
        <f>+VLOOKUP(+J27,ACCT!$A:$B,2,FALSE)</f>
        <v>OPERATING TRANSFERS IN</v>
      </c>
      <c r="L27" s="47">
        <v>8205</v>
      </c>
      <c r="M27" s="64">
        <v>-28</v>
      </c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1"/>
      <c r="I30" s="101"/>
      <c r="J30" s="102"/>
      <c r="K30" s="103" t="s">
        <v>9</v>
      </c>
      <c r="L30" s="34"/>
      <c r="M30" s="65">
        <f>SUM(M17:M29)</f>
        <v>-85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To increase budget due to unanticipated interest earned on CDBG account.  Payout for 795/595 Admin/RLA fund.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Joy Hall</cp:lastModifiedBy>
  <cp:lastPrinted>2018-01-12T18:56:13Z</cp:lastPrinted>
  <dcterms:created xsi:type="dcterms:W3CDTF">1999-03-09T18:14:26Z</dcterms:created>
  <dcterms:modified xsi:type="dcterms:W3CDTF">2018-01-23T23:35:04Z</dcterms:modified>
</cp:coreProperties>
</file>